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25" i="1" l="1"/>
  <c r="H79" i="1" l="1"/>
  <c r="H78" i="1"/>
  <c r="H124" i="1" l="1"/>
  <c r="H123" i="1"/>
  <c r="H122" i="1"/>
  <c r="H95" i="1"/>
  <c r="H77" i="1" l="1"/>
  <c r="H76" i="1"/>
  <c r="H75" i="1" l="1"/>
  <c r="H74" i="1"/>
  <c r="H73" i="1"/>
  <c r="H121" i="1" l="1"/>
  <c r="H120" i="1" l="1"/>
  <c r="H72" i="1" l="1"/>
  <c r="H119" i="1" l="1"/>
  <c r="H118" i="1"/>
  <c r="H117" i="1"/>
  <c r="H88" i="1" l="1"/>
  <c r="H66" i="1" l="1"/>
  <c r="H59" i="1"/>
  <c r="H58" i="1"/>
  <c r="H53" i="1"/>
  <c r="H116" i="1" l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26" i="1" s="1"/>
  <c r="H101" i="1"/>
  <c r="H100" i="1"/>
  <c r="H99" i="1"/>
  <c r="H98" i="1"/>
  <c r="H97" i="1"/>
  <c r="H96" i="1"/>
  <c r="H94" i="1"/>
  <c r="H91" i="1" l="1"/>
  <c r="H92" i="1" l="1"/>
  <c r="H87" i="1"/>
  <c r="H89" i="1" l="1"/>
  <c r="H84" i="1"/>
  <c r="H83" i="1"/>
  <c r="H82" i="1"/>
  <c r="H85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0" i="1" s="1"/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2" i="1" l="1"/>
  <c r="H127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<sst xmlns="http://schemas.openxmlformats.org/spreadsheetml/2006/main" count="1329" uniqueCount="403">
  <si>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</si>
  <si>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</si>
  <si>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</si>
  <si>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</si>
  <si>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</si>
  <si>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</si>
  <si>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</si>
  <si>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</si>
  <si>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</si>
  <si>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</si>
  <si>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</si>
  <si>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</si>
  <si>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</si>
  <si>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</si>
  <si>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</si>
  <si>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</si>
  <si>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</si>
  <si>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</si>
  <si>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</si>
  <si>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</si>
  <si>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</si>
  <si>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</si>
  <si>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</si>
  <si>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</si>
  <si>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</si>
  <si>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</si>
  <si>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</si>
  <si>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</si>
  <si>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</si>
  <si>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</si>
  <si>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</si>
  <si>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</si>
  <si>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</si>
  <si>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</si>
  <si>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</si>
  <si>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</si>
  <si>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</si>
  <si>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</si>
  <si>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</si>
  <si>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</si>
  <si>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</si>
  <si>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</si>
  <si>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</si>
  <si>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</si>
  <si>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</si>
  <si>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</si>
  <si>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</si>
  <si>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</si>
  <si>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</si>
  <si>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</si>
  <si>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</si>
  <si>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</si>
  <si>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</si>
  <si>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</si>
  <si>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</si>
  <si>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</si>
  <si>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</si>
  <si>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</si>
  <si>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</si>
  <si>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</si>
  <si>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</si>
  <si>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</si>
  <si>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</si>
  <si>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</si>
  <si>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</si>
  <si>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</si>
  <si>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</si>
  <si>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</si>
  <si>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</si>
  <si>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</si>
  <si>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</si>
  <si>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</si>
  <si>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</si>
  <si>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</si>
  <si>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</si>
  <si>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</si>
  <si>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</si>
  <si>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</si>
  <si>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</si>
  <si>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</si>
  <si>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</si>
  <si>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</si>
  <si>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</si>
  <si>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</si>
  <si>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</si>
  <si>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</si>
  <si>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</si>
  <si>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</si>
  <si>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</si>
  <si>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</si>
  <si>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</si>
  <si>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</si>
  <si>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</si>
  <si>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</si>
  <si>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</si>
  <si>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</si>
  <si>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</si>
  <si>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</si>
  <si>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</si>
  <si>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</si>
  <si>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</si>
  <si>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</si>
  <si>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</si>
  <si>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</si>
  <si>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</si>
  <si>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</si>
  <si>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</si>
  <si>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</si>
  <si>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</si>
  <si>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</si>
  <si>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</si>
  <si>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</si>
  <si>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</si>
  <si>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</si>
  <si>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</si>
  <si>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</si>
  <si>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</si>
  <si>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</si>
  <si>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</si>
  <si>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</si>
  <si>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</si>
  <si>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</si>
  <si>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</si>
  <si>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</si>
  <si>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</si>
  <si>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</si>
  <si>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</si>
  <si>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</si>
  <si>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</si>
  <si>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</si>
  <si>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</si>
  <si>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</si>
  <si>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</si>
  <si>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</si>
  <si>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</si>
  <si>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</si>
  <si>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</si>
  <si>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</si>
  <si>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</si>
  <si>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</si>
  <si>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</si>
  <si>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</si>
  <si>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</si>
  <si>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</si>
  <si>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</si>
  <si>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</si>
  <si>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</si>
  <si>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</si>
  <si>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</si>
  <si>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</si>
  <si>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</si>
  <si>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</si>
  <si>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</si>
  <si>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</si>
  <si>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</si>
  <si>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</si>
  <si>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</si>
  <si>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</si>
  <si>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</si>
  <si>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</si>
  <si>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</si>
  <si>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</si>
  <si>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</si>
  <si>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</si>
  <si>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</si>
  <si>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</si>
  <si>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</si>
  <si>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</si>
  <si>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</si>
  <si>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</si>
  <si>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</si>
  <si>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</si>
  <si>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</si>
  <si>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</si>
  <si>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</si>
  <si>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</si>
  <si>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</si>
  <si>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</si>
  <si>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</si>
  <si>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</si>
  <si>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</si>
  <si>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</si>
  <si>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</si>
  <si>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</si>
  <si>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</si>
  <si>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</si>
  <si>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</si>
  <si>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</si>
  <si>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</si>
  <si>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</si>
  <si>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</si>
  <si>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</si>
  <si>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</si>
  <si>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</si>
  <si>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</si>
  <si>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</si>
  <si>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</si>
  <si>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</si>
  <si>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</si>
  <si>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</si>
  <si>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</si>
  <si>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</si>
  <si>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</si>
  <si>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</si>
  <si>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</si>
  <si>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</si>
  <si>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</si>
  <si>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</si>
  <si>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</si>
  <si>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</si>
  <si>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</si>
  <si>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</si>
  <si>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</si>
  <si>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</si>
  <si>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</si>
  <si>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</si>
  <si>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</si>
  <si>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</si>
  <si>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</si>
  <si>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</si>
  <si>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</si>
  <si>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</si>
  <si>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</si>
  <si>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</si>
  <si>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</si>
  <si>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</si>
  <si>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</si>
  <si>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</si>
  <si>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</si>
  <si>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</si>
  <si>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</si>
  <si>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</si>
  <si>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</si>
  <si>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</si>
  <si>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</si>
  <si>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</si>
  <si>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</si>
  <si>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</si>
  <si>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</si>
  <si>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</si>
  <si>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</si>
  <si>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</si>
  <si>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</si>
  <si>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</si>
  <si>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</si>
  <si>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</si>
  <si>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</si>
  <si>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</si>
  <si>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</si>
  <si>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</si>
  <si>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</si>
  <si>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</si>
  <si>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</si>
  <si>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</si>
  <si>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</si>
  <si>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</si>
  <si>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</si>
  <si>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</si>
  <si>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</si>
  <si>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</si>
  <si>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</si>
  <si>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</si>
  <si>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</si>
  <si>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</si>
  <si>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</si>
  <si>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</si>
  <si>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</si>
  <si>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</si>
  <si>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</si>
  <si>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</si>
  <si>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</si>
  <si>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</si>
  <si>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</si>
  <si>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</si>
  <si>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</si>
  <si>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</si>
  <si>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</si>
  <si>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</si>
  <si>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</si>
  <si>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</si>
  <si>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</si>
  <si>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</si>
  <si>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</si>
  <si>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</si>
  <si>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Әдебиетті сатып алу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</si>
  <si>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</si>
  <si>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</si>
  <si>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</si>
  <si>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</si>
  <si>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</si>
  <si>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</si>
  <si>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</si>
  <si>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</si>
  <si>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</si>
  <si>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</si>
  <si>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</si>
  <si>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</si>
  <si>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</si>
  <si>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</si>
  <si>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</si>
  <si>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</si>
  <si>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</si>
  <si>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</si>
  <si>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</si>
  <si>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</si>
  <si>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</si>
  <si>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</si>
  <si>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</si>
  <si>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</si>
  <si>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</si>
  <si>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</si>
  <si>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</si>
  <si>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</si>
  <si>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</si>
  <si>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</si>
  <si>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</si>
  <si>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</si>
  <si>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</si>
  <si>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</si>
  <si>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</si>
  <si>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</si>
  <si>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</si>
  <si>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</si>
  <si>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</si>
  <si>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</si>
  <si>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</si>
  <si>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</si>
  <si>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</si>
  <si>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</si>
  <si>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</si>
  <si>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</si>
  <si>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</si>
  <si>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</si>
  <si>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</si>
  <si>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</si>
  <si>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</si>
  <si>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</si>
  <si>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</si>
  <si>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</si>
  <si>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</si>
  <si>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</si>
  <si>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</si>
  <si>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</si>
  <si>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</si>
  <si>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</si>
  <si>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</si>
  <si>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</si>
  <si>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</si>
  <si>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</si>
  <si>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</si>
  <si>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</si>
  <si>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</si>
  <si>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</si>
  <si>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</si>
  <si>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</si>
  <si>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</si>
  <si>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</si>
  <si>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</si>
  <si>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</si>
  <si>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</si>
  <si>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</si>
  <si>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</si>
  <si>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</si>
  <si>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</si>
  <si>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</si>
  <si>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</si>
  <si>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</si>
  <si>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</si>
  <si>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</si>
  <si>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</si>
  <si>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</si>
  <si>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</si>
  <si>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</si>
  <si>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</si>
  <si>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</si>
  <si>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</si>
  <si>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</si>
  <si>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</si>
  <si>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</si>
  <si>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</si>
  <si>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</si>
  <si>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</si>
  <si>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</si>
  <si>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</si>
  <si>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</si>
  <si>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</si>
  <si>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</si>
  <si>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</si>
  <si>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</si>
  <si>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</si>
  <si>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</si>
  <si>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</si>
  <si>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</si>
  <si>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</si>
  <si>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</si>
  <si>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</si>
  <si>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</si>
  <si>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</si>
  <si>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</si>
  <si>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</si>
  <si>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</si>
  <si>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Рамки</t>
  </si>
  <si>
    <t>жиектемелер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</si>
</sst>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7"/>
  <sheetViews>
    <sheetView tabSelected="1" topLeftCell="A98" zoomScaleNormal="100" workbookViewId="0">
      <selection activeCell="F103" sqref="F103"/>
    </sheetView>
  </sheetViews>
  <sheetFormatPr defaultColWidth="9.140625" defaultRowHeight="16.5" x14ac:dyDescent="0.25"/>
  <cols>
    <col min="1" max="1" width="7" style="148" customWidth="1"/>
    <col min="2" max="2" width="24.5703125" style="148" customWidth="1"/>
    <col min="3" max="3" width="25.7109375" style="148" customWidth="1"/>
    <col min="4" max="4" width="28" style="148" customWidth="1"/>
    <col min="5" max="5" width="16.28515625" style="148" customWidth="1"/>
    <col min="6" max="6" width="13" style="148" customWidth="1"/>
    <col min="7" max="7" width="15.42578125" style="160" customWidth="1"/>
    <col min="8" max="8" width="17.28515625" style="160" customWidth="1"/>
    <col min="9" max="9" width="20.7109375" style="148" customWidth="1"/>
    <col min="10" max="10" width="19.85546875" style="148" hidden="1" customWidth="1"/>
    <col min="11" max="16384" width="9.140625" style="148"/>
  </cols>
  <sheetData>
    <row r="1" spans="1:9" s="139" customFormat="1" ht="15" customHeight="1" x14ac:dyDescent="0.25">
      <c r="B1" s="141" t="s">
        <v>0</v>
      </c>
      <c r="F1" s="142"/>
      <c r="G1" s="142"/>
      <c r="H1" s="142"/>
    </row>
    <row r="2" spans="1:9" s="139" customFormat="1" ht="15" customHeight="1" x14ac:dyDescent="0.25">
      <c r="B2" s="143"/>
      <c r="F2" s="142"/>
      <c r="G2" s="142"/>
      <c r="H2" s="142"/>
    </row>
    <row r="3" spans="1:9" s="139" customFormat="1" ht="45" customHeight="1" x14ac:dyDescent="0.25">
      <c r="B3" s="141" t="s">
        <v>1</v>
      </c>
      <c r="C3" s="141" t="s">
        <v>2</v>
      </c>
      <c r="D3" s="141" t="s">
        <v>3</v>
      </c>
      <c r="F3" s="142"/>
      <c r="G3" s="142"/>
      <c r="H3" s="142"/>
      <c r="I3" s="144"/>
    </row>
    <row r="4" spans="1:9" s="139" customFormat="1" ht="47.25" customHeight="1" x14ac:dyDescent="0.25">
      <c r="B4" s="145" t="s">
        <v>396</v>
      </c>
      <c r="C4" s="146" t="s">
        <v>4</v>
      </c>
      <c r="D4" s="146" t="s">
        <v>5</v>
      </c>
      <c r="F4" s="142"/>
    </row>
    <row r="5" spans="1:9" s="139" customFormat="1" ht="44.25" customHeight="1" x14ac:dyDescent="0.25">
      <c r="A5" s="147"/>
      <c r="D5" s="161"/>
      <c r="E5" s="162"/>
      <c r="F5" s="178" t="s">
        <v>361</v>
      </c>
      <c r="G5" s="178"/>
      <c r="H5" s="178"/>
      <c r="I5" s="178"/>
    </row>
    <row r="6" spans="1:9" s="139" customFormat="1" ht="18" x14ac:dyDescent="0.25">
      <c r="D6" s="161"/>
      <c r="E6" s="163"/>
      <c r="F6" s="179" t="s">
        <v>393</v>
      </c>
      <c r="G6" s="179"/>
      <c r="H6" s="179"/>
      <c r="I6" s="179"/>
    </row>
    <row r="7" spans="1:9" s="139" customFormat="1" ht="18" x14ac:dyDescent="0.25">
      <c r="D7" s="161"/>
      <c r="E7" s="163"/>
      <c r="F7" s="179" t="s">
        <v>5</v>
      </c>
      <c r="G7" s="179"/>
      <c r="H7" s="179"/>
      <c r="I7" s="179"/>
    </row>
    <row r="8" spans="1:9" ht="18" x14ac:dyDescent="0.25">
      <c r="D8" s="179" t="s">
        <v>394</v>
      </c>
      <c r="E8" s="179"/>
      <c r="F8" s="179"/>
      <c r="G8" s="179"/>
      <c r="H8" s="179"/>
      <c r="I8" s="179"/>
    </row>
    <row r="9" spans="1:9" ht="18" x14ac:dyDescent="0.25">
      <c r="D9" s="179"/>
      <c r="E9" s="179"/>
      <c r="F9" s="179"/>
      <c r="G9" s="179"/>
      <c r="H9" s="179"/>
      <c r="I9" s="179"/>
    </row>
    <row r="10" spans="1:9" ht="26.25" customHeight="1" x14ac:dyDescent="0.25">
      <c r="E10" s="140"/>
      <c r="F10" s="140"/>
      <c r="G10" s="140"/>
      <c r="H10" s="140"/>
      <c r="I10" s="140"/>
    </row>
    <row r="11" spans="1:9" ht="26.25" customHeight="1" x14ac:dyDescent="0.25">
      <c r="E11" s="140"/>
      <c r="F11" s="140"/>
      <c r="G11" s="140"/>
      <c r="H11" s="140"/>
      <c r="I11" s="140"/>
    </row>
    <row r="12" spans="1:9" ht="26.25" customHeight="1" x14ac:dyDescent="0.25">
      <c r="A12" s="182" t="s">
        <v>281</v>
      </c>
      <c r="B12" s="183"/>
      <c r="C12" s="183"/>
      <c r="D12" s="183"/>
      <c r="E12" s="183"/>
      <c r="F12" s="183"/>
      <c r="G12" s="183"/>
      <c r="H12" s="183"/>
      <c r="I12" s="183"/>
    </row>
    <row r="13" spans="1:9" ht="26.25" customHeight="1" x14ac:dyDescent="0.25">
      <c r="E13" s="140"/>
      <c r="F13" s="140"/>
      <c r="G13" s="140"/>
      <c r="H13" s="140"/>
      <c r="I13" s="140"/>
    </row>
    <row r="14" spans="1:9" s="139" customFormat="1" ht="38.25" x14ac:dyDescent="0.25">
      <c r="A14" s="164" t="s">
        <v>6</v>
      </c>
      <c r="B14" s="164" t="s">
        <v>8</v>
      </c>
      <c r="C14" s="164" t="s">
        <v>9</v>
      </c>
      <c r="D14" s="164" t="s">
        <v>11</v>
      </c>
      <c r="E14" s="164" t="s">
        <v>12</v>
      </c>
      <c r="F14" s="165" t="s">
        <v>13</v>
      </c>
      <c r="G14" s="165" t="s">
        <v>238</v>
      </c>
      <c r="H14" s="165" t="s">
        <v>239</v>
      </c>
      <c r="I14" s="164" t="s">
        <v>240</v>
      </c>
    </row>
    <row r="15" spans="1:9" s="139" customFormat="1" x14ac:dyDescent="0.25">
      <c r="A15" s="166">
        <v>1</v>
      </c>
      <c r="B15" s="166">
        <v>2</v>
      </c>
      <c r="C15" s="166">
        <v>3</v>
      </c>
      <c r="D15" s="166">
        <v>4</v>
      </c>
      <c r="E15" s="166">
        <v>5</v>
      </c>
      <c r="F15" s="167">
        <v>6</v>
      </c>
      <c r="G15" s="167">
        <v>7</v>
      </c>
      <c r="H15" s="167">
        <v>8</v>
      </c>
      <c r="I15" s="166">
        <v>9</v>
      </c>
    </row>
    <row r="16" spans="1:9" x14ac:dyDescent="0.25">
      <c r="A16" s="180" t="s">
        <v>271</v>
      </c>
      <c r="B16" s="181"/>
      <c r="C16" s="149"/>
      <c r="D16" s="149"/>
      <c r="E16" s="149"/>
      <c r="F16" s="149"/>
      <c r="G16" s="150"/>
      <c r="H16" s="150"/>
      <c r="I16" s="149"/>
    </row>
    <row r="17" spans="1:9" s="151" customFormat="1" ht="51" x14ac:dyDescent="0.25">
      <c r="A17" s="126">
        <v>1</v>
      </c>
      <c r="B17" s="127" t="s">
        <v>283</v>
      </c>
      <c r="C17" s="129" t="s">
        <v>282</v>
      </c>
      <c r="D17" s="126" t="s">
        <v>395</v>
      </c>
      <c r="E17" s="129" t="s">
        <v>18</v>
      </c>
      <c r="F17" s="129">
        <v>1</v>
      </c>
      <c r="G17" s="131">
        <v>4000000</v>
      </c>
      <c r="H17" s="134">
        <f t="shared" ref="H17:H30" si="0">G17*F17</f>
        <v>4000000</v>
      </c>
      <c r="I17" s="127" t="s">
        <v>242</v>
      </c>
    </row>
    <row r="18" spans="1:9" s="151" customFormat="1" x14ac:dyDescent="0.25">
      <c r="A18" s="126">
        <v>2</v>
      </c>
      <c r="B18" s="127" t="s">
        <v>284</v>
      </c>
      <c r="C18" s="129" t="s">
        <v>99</v>
      </c>
      <c r="D18" s="128" t="s">
        <v>183</v>
      </c>
      <c r="E18" s="129" t="s">
        <v>18</v>
      </c>
      <c r="F18" s="129">
        <v>1</v>
      </c>
      <c r="G18" s="131">
        <v>100000</v>
      </c>
      <c r="H18" s="134">
        <f t="shared" si="0"/>
        <v>100000</v>
      </c>
      <c r="I18" s="129" t="s">
        <v>241</v>
      </c>
    </row>
    <row r="19" spans="1:9" s="152" customFormat="1" ht="25.5" x14ac:dyDescent="0.25">
      <c r="A19" s="126">
        <v>3</v>
      </c>
      <c r="B19" s="127" t="s">
        <v>285</v>
      </c>
      <c r="C19" s="130" t="s">
        <v>214</v>
      </c>
      <c r="D19" s="128" t="s">
        <v>183</v>
      </c>
      <c r="E19" s="130" t="s">
        <v>18</v>
      </c>
      <c r="F19" s="130">
        <v>1</v>
      </c>
      <c r="G19" s="135">
        <v>700000</v>
      </c>
      <c r="H19" s="134">
        <f t="shared" si="0"/>
        <v>700000</v>
      </c>
      <c r="I19" s="129" t="s">
        <v>243</v>
      </c>
    </row>
    <row r="20" spans="1:9" s="151" customFormat="1" x14ac:dyDescent="0.25">
      <c r="A20" s="126">
        <v>4</v>
      </c>
      <c r="B20" s="129" t="s">
        <v>359</v>
      </c>
      <c r="C20" s="129" t="s">
        <v>215</v>
      </c>
      <c r="D20" s="128" t="s">
        <v>183</v>
      </c>
      <c r="E20" s="129" t="s">
        <v>148</v>
      </c>
      <c r="F20" s="132">
        <v>50</v>
      </c>
      <c r="G20" s="131">
        <v>80</v>
      </c>
      <c r="H20" s="134">
        <f t="shared" si="0"/>
        <v>4000</v>
      </c>
      <c r="I20" s="129" t="s">
        <v>241</v>
      </c>
    </row>
    <row r="21" spans="1:9" s="151" customFormat="1" ht="25.5" x14ac:dyDescent="0.25">
      <c r="A21" s="126">
        <v>5</v>
      </c>
      <c r="B21" s="127" t="s">
        <v>289</v>
      </c>
      <c r="C21" s="129" t="s">
        <v>287</v>
      </c>
      <c r="D21" s="128" t="s">
        <v>183</v>
      </c>
      <c r="E21" s="129" t="s">
        <v>43</v>
      </c>
      <c r="F21" s="132">
        <v>50</v>
      </c>
      <c r="G21" s="131">
        <v>300</v>
      </c>
      <c r="H21" s="135">
        <f t="shared" si="0"/>
        <v>15000</v>
      </c>
      <c r="I21" s="129" t="s">
        <v>244</v>
      </c>
    </row>
    <row r="22" spans="1:9" s="151" customFormat="1" ht="25.5" x14ac:dyDescent="0.25">
      <c r="A22" s="126">
        <v>6</v>
      </c>
      <c r="B22" s="127" t="s">
        <v>286</v>
      </c>
      <c r="C22" s="129" t="s">
        <v>288</v>
      </c>
      <c r="D22" s="128" t="s">
        <v>183</v>
      </c>
      <c r="E22" s="129" t="s">
        <v>43</v>
      </c>
      <c r="F22" s="132">
        <v>100</v>
      </c>
      <c r="G22" s="131">
        <v>200</v>
      </c>
      <c r="H22" s="135">
        <f t="shared" si="0"/>
        <v>20000</v>
      </c>
      <c r="I22" s="129" t="s">
        <v>243</v>
      </c>
    </row>
    <row r="23" spans="1:9" s="151" customFormat="1" ht="25.5" x14ac:dyDescent="0.25">
      <c r="A23" s="126">
        <v>7</v>
      </c>
      <c r="B23" s="127" t="s">
        <v>290</v>
      </c>
      <c r="C23" s="129" t="s">
        <v>37</v>
      </c>
      <c r="D23" s="128" t="s">
        <v>183</v>
      </c>
      <c r="E23" s="129" t="s">
        <v>43</v>
      </c>
      <c r="F23" s="132">
        <v>100</v>
      </c>
      <c r="G23" s="131">
        <v>150</v>
      </c>
      <c r="H23" s="135">
        <f t="shared" si="0"/>
        <v>15000</v>
      </c>
      <c r="I23" s="129" t="s">
        <v>243</v>
      </c>
    </row>
    <row r="24" spans="1:9" s="151" customFormat="1" ht="25.5" x14ac:dyDescent="0.25">
      <c r="A24" s="126">
        <v>8</v>
      </c>
      <c r="B24" s="127" t="s">
        <v>291</v>
      </c>
      <c r="C24" s="129" t="s">
        <v>101</v>
      </c>
      <c r="D24" s="128" t="s">
        <v>183</v>
      </c>
      <c r="E24" s="129" t="s">
        <v>104</v>
      </c>
      <c r="F24" s="131">
        <v>5000</v>
      </c>
      <c r="G24" s="131">
        <v>35</v>
      </c>
      <c r="H24" s="135">
        <f t="shared" si="0"/>
        <v>175000</v>
      </c>
      <c r="I24" s="129" t="s">
        <v>241</v>
      </c>
    </row>
    <row r="25" spans="1:9" s="151" customFormat="1" ht="25.5" x14ac:dyDescent="0.25">
      <c r="A25" s="126">
        <v>9</v>
      </c>
      <c r="B25" s="127" t="s">
        <v>292</v>
      </c>
      <c r="C25" s="129" t="s">
        <v>178</v>
      </c>
      <c r="D25" s="128" t="s">
        <v>183</v>
      </c>
      <c r="E25" s="129" t="s">
        <v>104</v>
      </c>
      <c r="F25" s="131">
        <v>1000</v>
      </c>
      <c r="G25" s="131">
        <v>30</v>
      </c>
      <c r="H25" s="135">
        <f t="shared" si="0"/>
        <v>30000</v>
      </c>
      <c r="I25" s="129" t="s">
        <v>243</v>
      </c>
    </row>
    <row r="26" spans="1:9" s="151" customFormat="1" ht="25.5" x14ac:dyDescent="0.25">
      <c r="A26" s="126">
        <v>10</v>
      </c>
      <c r="B26" s="127" t="s">
        <v>293</v>
      </c>
      <c r="C26" s="129" t="s">
        <v>38</v>
      </c>
      <c r="D26" s="128" t="s">
        <v>183</v>
      </c>
      <c r="E26" s="129" t="s">
        <v>104</v>
      </c>
      <c r="F26" s="131">
        <v>2000</v>
      </c>
      <c r="G26" s="131">
        <v>22</v>
      </c>
      <c r="H26" s="135">
        <f t="shared" si="0"/>
        <v>44000</v>
      </c>
      <c r="I26" s="129" t="s">
        <v>243</v>
      </c>
    </row>
    <row r="27" spans="1:9" s="151" customFormat="1" ht="25.5" x14ac:dyDescent="0.25">
      <c r="A27" s="126">
        <v>11</v>
      </c>
      <c r="B27" s="127" t="s">
        <v>294</v>
      </c>
      <c r="C27" s="129" t="s">
        <v>39</v>
      </c>
      <c r="D27" s="128" t="s">
        <v>183</v>
      </c>
      <c r="E27" s="129" t="s">
        <v>104</v>
      </c>
      <c r="F27" s="131">
        <v>4000</v>
      </c>
      <c r="G27" s="131">
        <v>25</v>
      </c>
      <c r="H27" s="135">
        <f t="shared" si="0"/>
        <v>100000</v>
      </c>
      <c r="I27" s="129" t="s">
        <v>243</v>
      </c>
    </row>
    <row r="28" spans="1:9" s="151" customFormat="1" x14ac:dyDescent="0.25">
      <c r="A28" s="126">
        <v>12</v>
      </c>
      <c r="B28" s="127" t="s">
        <v>295</v>
      </c>
      <c r="C28" s="129" t="s">
        <v>42</v>
      </c>
      <c r="D28" s="128" t="s">
        <v>183</v>
      </c>
      <c r="E28" s="129" t="s">
        <v>43</v>
      </c>
      <c r="F28" s="132">
        <v>50</v>
      </c>
      <c r="G28" s="131">
        <v>100</v>
      </c>
      <c r="H28" s="135">
        <f t="shared" si="0"/>
        <v>5000</v>
      </c>
      <c r="I28" s="129" t="s">
        <v>243</v>
      </c>
    </row>
    <row r="29" spans="1:9" s="151" customFormat="1" ht="25.5" x14ac:dyDescent="0.25">
      <c r="A29" s="126">
        <v>13</v>
      </c>
      <c r="B29" s="127" t="s">
        <v>358</v>
      </c>
      <c r="C29" s="129" t="s">
        <v>216</v>
      </c>
      <c r="D29" s="128" t="s">
        <v>183</v>
      </c>
      <c r="E29" s="129" t="s">
        <v>104</v>
      </c>
      <c r="F29" s="132">
        <v>20</v>
      </c>
      <c r="G29" s="131">
        <v>800</v>
      </c>
      <c r="H29" s="135">
        <f t="shared" si="0"/>
        <v>16000</v>
      </c>
      <c r="I29" s="129" t="s">
        <v>243</v>
      </c>
    </row>
    <row r="30" spans="1:9" s="151" customFormat="1" x14ac:dyDescent="0.25">
      <c r="A30" s="126">
        <v>14</v>
      </c>
      <c r="B30" s="127" t="s">
        <v>296</v>
      </c>
      <c r="C30" s="129" t="s">
        <v>53</v>
      </c>
      <c r="D30" s="128" t="s">
        <v>183</v>
      </c>
      <c r="E30" s="129" t="s">
        <v>104</v>
      </c>
      <c r="F30" s="132">
        <v>30</v>
      </c>
      <c r="G30" s="131">
        <v>170</v>
      </c>
      <c r="H30" s="135">
        <f t="shared" si="0"/>
        <v>5100</v>
      </c>
      <c r="I30" s="129" t="s">
        <v>241</v>
      </c>
    </row>
    <row r="31" spans="1:9" s="151" customFormat="1" ht="25.5" x14ac:dyDescent="0.25">
      <c r="A31" s="126">
        <v>15</v>
      </c>
      <c r="B31" s="127" t="s">
        <v>297</v>
      </c>
      <c r="C31" s="129" t="s">
        <v>134</v>
      </c>
      <c r="D31" s="128" t="s">
        <v>183</v>
      </c>
      <c r="E31" s="129" t="s">
        <v>104</v>
      </c>
      <c r="F31" s="132">
        <v>10</v>
      </c>
      <c r="G31" s="131">
        <v>10000</v>
      </c>
      <c r="H31" s="135">
        <f t="shared" ref="H31:H41" si="1">G31*F31</f>
        <v>100000</v>
      </c>
      <c r="I31" s="129" t="s">
        <v>241</v>
      </c>
    </row>
    <row r="32" spans="1:9" s="151" customFormat="1" x14ac:dyDescent="0.25">
      <c r="A32" s="126">
        <v>16</v>
      </c>
      <c r="B32" s="127" t="s">
        <v>298</v>
      </c>
      <c r="C32" s="129" t="s">
        <v>154</v>
      </c>
      <c r="D32" s="128" t="s">
        <v>183</v>
      </c>
      <c r="E32" s="129" t="s">
        <v>104</v>
      </c>
      <c r="F32" s="132">
        <v>50</v>
      </c>
      <c r="G32" s="131">
        <v>4000</v>
      </c>
      <c r="H32" s="135">
        <f t="shared" si="1"/>
        <v>200000</v>
      </c>
      <c r="I32" s="129" t="s">
        <v>241</v>
      </c>
    </row>
    <row r="33" spans="1:9" s="151" customFormat="1" x14ac:dyDescent="0.25">
      <c r="A33" s="126">
        <v>17</v>
      </c>
      <c r="B33" s="127" t="s">
        <v>299</v>
      </c>
      <c r="C33" s="129" t="s">
        <v>67</v>
      </c>
      <c r="D33" s="128" t="s">
        <v>183</v>
      </c>
      <c r="E33" s="129" t="s">
        <v>104</v>
      </c>
      <c r="F33" s="132">
        <v>10</v>
      </c>
      <c r="G33" s="131">
        <v>300</v>
      </c>
      <c r="H33" s="135">
        <f t="shared" si="1"/>
        <v>3000</v>
      </c>
      <c r="I33" s="129" t="s">
        <v>241</v>
      </c>
    </row>
    <row r="34" spans="1:9" s="151" customFormat="1" ht="25.5" x14ac:dyDescent="0.25">
      <c r="A34" s="126">
        <v>18</v>
      </c>
      <c r="B34" s="127" t="s">
        <v>300</v>
      </c>
      <c r="C34" s="129" t="s">
        <v>69</v>
      </c>
      <c r="D34" s="128" t="s">
        <v>183</v>
      </c>
      <c r="E34" s="129" t="s">
        <v>104</v>
      </c>
      <c r="F34" s="132">
        <v>10</v>
      </c>
      <c r="G34" s="131">
        <v>1000</v>
      </c>
      <c r="H34" s="135">
        <f t="shared" si="1"/>
        <v>10000</v>
      </c>
      <c r="I34" s="129" t="s">
        <v>243</v>
      </c>
    </row>
    <row r="35" spans="1:9" s="151" customFormat="1" ht="25.5" x14ac:dyDescent="0.25">
      <c r="A35" s="126">
        <v>19</v>
      </c>
      <c r="B35" s="127" t="s">
        <v>301</v>
      </c>
      <c r="C35" s="129" t="s">
        <v>70</v>
      </c>
      <c r="D35" s="128" t="s">
        <v>183</v>
      </c>
      <c r="E35" s="129" t="s">
        <v>104</v>
      </c>
      <c r="F35" s="131">
        <v>15</v>
      </c>
      <c r="G35" s="131">
        <v>1000</v>
      </c>
      <c r="H35" s="135">
        <f t="shared" si="1"/>
        <v>15000</v>
      </c>
      <c r="I35" s="129" t="s">
        <v>243</v>
      </c>
    </row>
    <row r="36" spans="1:9" s="151" customFormat="1" ht="25.5" x14ac:dyDescent="0.25">
      <c r="A36" s="126">
        <v>20</v>
      </c>
      <c r="B36" s="127" t="s">
        <v>302</v>
      </c>
      <c r="C36" s="128" t="s">
        <v>71</v>
      </c>
      <c r="D36" s="128" t="s">
        <v>183</v>
      </c>
      <c r="E36" s="128" t="s">
        <v>104</v>
      </c>
      <c r="F36" s="133">
        <v>1</v>
      </c>
      <c r="G36" s="133">
        <v>150000</v>
      </c>
      <c r="H36" s="135">
        <f t="shared" si="1"/>
        <v>150000</v>
      </c>
      <c r="I36" s="129" t="s">
        <v>243</v>
      </c>
    </row>
    <row r="37" spans="1:9" s="151" customFormat="1" ht="25.5" x14ac:dyDescent="0.25">
      <c r="A37" s="126">
        <v>21</v>
      </c>
      <c r="B37" s="127" t="s">
        <v>303</v>
      </c>
      <c r="C37" s="128" t="s">
        <v>77</v>
      </c>
      <c r="D37" s="128" t="s">
        <v>183</v>
      </c>
      <c r="E37" s="128" t="s">
        <v>104</v>
      </c>
      <c r="F37" s="133">
        <v>6</v>
      </c>
      <c r="G37" s="133">
        <v>6000</v>
      </c>
      <c r="H37" s="135">
        <f t="shared" si="1"/>
        <v>36000</v>
      </c>
      <c r="I37" s="128" t="s">
        <v>244</v>
      </c>
    </row>
    <row r="38" spans="1:9" s="151" customFormat="1" ht="25.5" x14ac:dyDescent="0.25">
      <c r="A38" s="126">
        <v>22</v>
      </c>
      <c r="B38" s="127" t="s">
        <v>304</v>
      </c>
      <c r="C38" s="128" t="s">
        <v>94</v>
      </c>
      <c r="D38" s="128" t="s">
        <v>183</v>
      </c>
      <c r="E38" s="128" t="s">
        <v>18</v>
      </c>
      <c r="F38" s="133">
        <v>1</v>
      </c>
      <c r="G38" s="133">
        <v>150000</v>
      </c>
      <c r="H38" s="135">
        <f t="shared" si="1"/>
        <v>150000</v>
      </c>
      <c r="I38" s="128" t="s">
        <v>243</v>
      </c>
    </row>
    <row r="39" spans="1:9" s="151" customFormat="1" x14ac:dyDescent="0.25">
      <c r="A39" s="126">
        <v>23</v>
      </c>
      <c r="B39" s="128" t="s">
        <v>357</v>
      </c>
      <c r="C39" s="128" t="s">
        <v>356</v>
      </c>
      <c r="D39" s="128" t="s">
        <v>183</v>
      </c>
      <c r="E39" s="128" t="s">
        <v>18</v>
      </c>
      <c r="F39" s="133">
        <v>1</v>
      </c>
      <c r="G39" s="133">
        <v>100000</v>
      </c>
      <c r="H39" s="134">
        <f t="shared" si="1"/>
        <v>100000</v>
      </c>
      <c r="I39" s="128" t="s">
        <v>241</v>
      </c>
    </row>
    <row r="40" spans="1:9" s="151" customFormat="1" ht="25.5" x14ac:dyDescent="0.25">
      <c r="A40" s="126">
        <v>24</v>
      </c>
      <c r="B40" s="128" t="s">
        <v>355</v>
      </c>
      <c r="C40" s="128" t="s">
        <v>237</v>
      </c>
      <c r="D40" s="128" t="s">
        <v>183</v>
      </c>
      <c r="E40" s="128" t="s">
        <v>104</v>
      </c>
      <c r="F40" s="133">
        <v>5</v>
      </c>
      <c r="G40" s="133">
        <v>23000</v>
      </c>
      <c r="H40" s="134">
        <f t="shared" si="1"/>
        <v>115000</v>
      </c>
      <c r="I40" s="128" t="s">
        <v>243</v>
      </c>
    </row>
    <row r="41" spans="1:9" s="151" customFormat="1" x14ac:dyDescent="0.25">
      <c r="A41" s="126">
        <v>25</v>
      </c>
      <c r="B41" s="127" t="s">
        <v>354</v>
      </c>
      <c r="C41" s="128" t="s">
        <v>217</v>
      </c>
      <c r="D41" s="128" t="s">
        <v>183</v>
      </c>
      <c r="E41" s="128" t="s">
        <v>18</v>
      </c>
      <c r="F41" s="133">
        <v>1</v>
      </c>
      <c r="G41" s="133">
        <v>25000</v>
      </c>
      <c r="H41" s="134">
        <f t="shared" si="1"/>
        <v>25000</v>
      </c>
      <c r="I41" s="128" t="s">
        <v>241</v>
      </c>
    </row>
    <row r="42" spans="1:9" x14ac:dyDescent="0.25">
      <c r="A42" s="176" t="s">
        <v>272</v>
      </c>
      <c r="B42" s="177"/>
      <c r="C42" s="169"/>
      <c r="D42" s="169"/>
      <c r="E42" s="169"/>
      <c r="F42" s="169"/>
      <c r="G42" s="154"/>
      <c r="H42" s="154">
        <f>SUM(H17:H41)</f>
        <v>6133100</v>
      </c>
      <c r="I42" s="153"/>
    </row>
    <row r="43" spans="1:9" ht="16.5" customHeight="1" x14ac:dyDescent="0.25">
      <c r="A43" s="180" t="s">
        <v>273</v>
      </c>
      <c r="B43" s="181"/>
      <c r="C43" s="149"/>
      <c r="D43" s="149"/>
      <c r="E43" s="149"/>
      <c r="F43" s="149"/>
      <c r="G43" s="150"/>
      <c r="H43" s="150"/>
      <c r="I43" s="149"/>
    </row>
    <row r="44" spans="1:9" x14ac:dyDescent="0.25">
      <c r="A44" s="126">
        <v>26</v>
      </c>
      <c r="B44" s="126" t="s">
        <v>353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352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351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350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349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348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347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346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360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345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344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343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342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341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376</v>
      </c>
      <c r="C58" s="126" t="s">
        <v>222</v>
      </c>
      <c r="D58" s="126" t="s">
        <v>395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340</v>
      </c>
      <c r="C59" s="136" t="s">
        <v>279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339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5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338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70" t="s">
        <v>226</v>
      </c>
      <c r="C62" s="170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70" t="s">
        <v>227</v>
      </c>
      <c r="C63" s="170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70" t="s">
        <v>229</v>
      </c>
      <c r="C64" s="170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70" t="s">
        <v>228</v>
      </c>
      <c r="C65" s="170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70" t="s">
        <v>280</v>
      </c>
      <c r="C66" s="170" t="s">
        <v>280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55" customFormat="1" ht="25.5" x14ac:dyDescent="0.25">
      <c r="A67" s="126">
        <v>49</v>
      </c>
      <c r="B67" s="170" t="s">
        <v>337</v>
      </c>
      <c r="C67" s="170" t="s">
        <v>147</v>
      </c>
      <c r="D67" s="128" t="s">
        <v>173</v>
      </c>
      <c r="E67" s="137" t="s">
        <v>104</v>
      </c>
      <c r="F67" s="137">
        <v>10</v>
      </c>
      <c r="G67" s="138">
        <v>250000</v>
      </c>
      <c r="H67" s="138">
        <f t="shared" si="3"/>
        <v>2500000</v>
      </c>
      <c r="I67" s="137" t="s">
        <v>244</v>
      </c>
    </row>
    <row r="68" spans="1:9" ht="25.5" x14ac:dyDescent="0.25">
      <c r="A68" s="126">
        <v>50</v>
      </c>
      <c r="B68" s="126" t="s">
        <v>336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450000</v>
      </c>
      <c r="H68" s="133">
        <f>F68*G68</f>
        <v>4500000</v>
      </c>
      <c r="I68" s="126" t="s">
        <v>243</v>
      </c>
    </row>
    <row r="69" spans="1:9" x14ac:dyDescent="0.25">
      <c r="A69" s="126">
        <v>51</v>
      </c>
      <c r="B69" s="126" t="s">
        <v>335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334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333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371</v>
      </c>
      <c r="C72" s="126" t="s">
        <v>370</v>
      </c>
      <c r="D72" s="126" t="s">
        <v>395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380</v>
      </c>
      <c r="C73" s="126" t="s">
        <v>377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381</v>
      </c>
      <c r="C74" s="126" t="s">
        <v>378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382</v>
      </c>
      <c r="C75" s="126" t="s">
        <v>379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384</v>
      </c>
      <c r="C76" s="126" t="s">
        <v>383</v>
      </c>
      <c r="D76" s="126" t="s">
        <v>395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386</v>
      </c>
      <c r="C77" s="126" t="s">
        <v>385</v>
      </c>
      <c r="D77" s="128" t="s">
        <v>183</v>
      </c>
      <c r="E77" s="126" t="s">
        <v>104</v>
      </c>
      <c r="F77" s="126">
        <v>1</v>
      </c>
      <c r="G77" s="168">
        <v>255771.1</v>
      </c>
      <c r="H77" s="168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399</v>
      </c>
      <c r="C78" s="126" t="s">
        <v>397</v>
      </c>
      <c r="D78" s="128" t="s">
        <v>183</v>
      </c>
      <c r="E78" s="126" t="s">
        <v>149</v>
      </c>
      <c r="F78" s="126">
        <v>1</v>
      </c>
      <c r="G78" s="168">
        <v>23368</v>
      </c>
      <c r="H78" s="168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400</v>
      </c>
      <c r="C79" s="126" t="s">
        <v>398</v>
      </c>
      <c r="D79" s="128" t="s">
        <v>183</v>
      </c>
      <c r="E79" s="126" t="s">
        <v>18</v>
      </c>
      <c r="F79" s="126">
        <v>1</v>
      </c>
      <c r="G79" s="168">
        <v>21900</v>
      </c>
      <c r="H79" s="168">
        <f t="shared" si="3"/>
        <v>21900</v>
      </c>
      <c r="I79" s="126" t="s">
        <v>242</v>
      </c>
    </row>
    <row r="80" spans="1:9" ht="16.5" customHeight="1" x14ac:dyDescent="0.25">
      <c r="A80" s="172" t="s">
        <v>274</v>
      </c>
      <c r="B80" s="173"/>
      <c r="C80" s="153"/>
      <c r="D80" s="153"/>
      <c r="E80" s="153"/>
      <c r="F80" s="153"/>
      <c r="G80" s="154"/>
      <c r="H80" s="154">
        <f>SUM(H44:H79)</f>
        <v>77767289.099999994</v>
      </c>
      <c r="I80" s="153"/>
    </row>
    <row r="81" spans="1:9" ht="16.5" customHeight="1" x14ac:dyDescent="0.25">
      <c r="A81" s="180" t="s">
        <v>275</v>
      </c>
      <c r="B81" s="181"/>
      <c r="C81" s="149"/>
      <c r="D81" s="149"/>
      <c r="E81" s="149"/>
      <c r="F81" s="149"/>
      <c r="G81" s="150"/>
      <c r="H81" s="150"/>
      <c r="I81" s="149"/>
    </row>
    <row r="82" spans="1:9" x14ac:dyDescent="0.25">
      <c r="A82" s="126">
        <v>62</v>
      </c>
      <c r="B82" s="126" t="s">
        <v>330</v>
      </c>
      <c r="C82" s="126" t="s">
        <v>150</v>
      </c>
      <c r="D82" s="128" t="s">
        <v>173</v>
      </c>
      <c r="E82" s="126" t="s">
        <v>18</v>
      </c>
      <c r="F82" s="126">
        <v>1</v>
      </c>
      <c r="G82" s="133">
        <v>3496267.8399999994</v>
      </c>
      <c r="H82" s="133">
        <f t="shared" si="3"/>
        <v>3496267.8399999994</v>
      </c>
      <c r="I82" s="126" t="s">
        <v>242</v>
      </c>
    </row>
    <row r="83" spans="1:9" ht="25.5" x14ac:dyDescent="0.25">
      <c r="A83" s="126">
        <v>63</v>
      </c>
      <c r="B83" s="126" t="s">
        <v>331</v>
      </c>
      <c r="C83" s="126" t="s">
        <v>152</v>
      </c>
      <c r="D83" s="128" t="s">
        <v>183</v>
      </c>
      <c r="E83" s="126" t="s">
        <v>18</v>
      </c>
      <c r="F83" s="126">
        <v>1</v>
      </c>
      <c r="G83" s="133">
        <v>600000</v>
      </c>
      <c r="H83" s="133">
        <f t="shared" si="3"/>
        <v>600000</v>
      </c>
      <c r="I83" s="126" t="s">
        <v>242</v>
      </c>
    </row>
    <row r="84" spans="1:9" x14ac:dyDescent="0.25">
      <c r="A84" s="126">
        <v>64</v>
      </c>
      <c r="B84" s="126" t="s">
        <v>332</v>
      </c>
      <c r="C84" s="126" t="s">
        <v>233</v>
      </c>
      <c r="D84" s="128" t="s">
        <v>183</v>
      </c>
      <c r="E84" s="126" t="s">
        <v>18</v>
      </c>
      <c r="F84" s="126">
        <v>1</v>
      </c>
      <c r="G84" s="133">
        <v>200000</v>
      </c>
      <c r="H84" s="133">
        <f t="shared" si="3"/>
        <v>200000</v>
      </c>
      <c r="I84" s="126" t="s">
        <v>241</v>
      </c>
    </row>
    <row r="85" spans="1:9" ht="16.5" customHeight="1" x14ac:dyDescent="0.25">
      <c r="A85" s="172" t="s">
        <v>234</v>
      </c>
      <c r="B85" s="173"/>
      <c r="C85" s="153"/>
      <c r="D85" s="153"/>
      <c r="E85" s="153"/>
      <c r="F85" s="153"/>
      <c r="G85" s="154"/>
      <c r="H85" s="154">
        <f>SUM(H82:H84)</f>
        <v>4296267.84</v>
      </c>
      <c r="I85" s="153"/>
    </row>
    <row r="86" spans="1:9" ht="16.5" customHeight="1" x14ac:dyDescent="0.25">
      <c r="A86" s="180" t="s">
        <v>276</v>
      </c>
      <c r="B86" s="181"/>
      <c r="C86" s="149"/>
      <c r="D86" s="149"/>
      <c r="E86" s="149"/>
      <c r="F86" s="149"/>
      <c r="G86" s="150"/>
      <c r="H86" s="150"/>
      <c r="I86" s="149"/>
    </row>
    <row r="87" spans="1:9" ht="38.25" x14ac:dyDescent="0.25">
      <c r="A87" s="126">
        <v>65</v>
      </c>
      <c r="B87" s="126" t="s">
        <v>329</v>
      </c>
      <c r="C87" s="126" t="s">
        <v>235</v>
      </c>
      <c r="D87" s="128" t="s">
        <v>173</v>
      </c>
      <c r="E87" s="126" t="s">
        <v>18</v>
      </c>
      <c r="F87" s="126">
        <v>1</v>
      </c>
      <c r="G87" s="133">
        <v>3000000</v>
      </c>
      <c r="H87" s="133">
        <f t="shared" si="3"/>
        <v>3000000</v>
      </c>
      <c r="I87" s="126" t="s">
        <v>242</v>
      </c>
    </row>
    <row r="88" spans="1:9" x14ac:dyDescent="0.25">
      <c r="A88" s="126">
        <v>66</v>
      </c>
      <c r="B88" s="126" t="s">
        <v>328</v>
      </c>
      <c r="C88" s="126" t="s">
        <v>305</v>
      </c>
      <c r="D88" s="128" t="s">
        <v>173</v>
      </c>
      <c r="E88" s="126" t="s">
        <v>104</v>
      </c>
      <c r="F88" s="126">
        <v>1</v>
      </c>
      <c r="G88" s="133">
        <v>10000000</v>
      </c>
      <c r="H88" s="133">
        <f t="shared" si="3"/>
        <v>10000000</v>
      </c>
      <c r="I88" s="126" t="s">
        <v>242</v>
      </c>
    </row>
    <row r="89" spans="1:9" ht="16.5" customHeight="1" x14ac:dyDescent="0.25">
      <c r="A89" s="172" t="s">
        <v>245</v>
      </c>
      <c r="B89" s="173"/>
      <c r="C89" s="153"/>
      <c r="D89" s="153"/>
      <c r="E89" s="153"/>
      <c r="F89" s="153"/>
      <c r="G89" s="154"/>
      <c r="H89" s="154">
        <f>SUM(H87:H88)</f>
        <v>13000000</v>
      </c>
      <c r="I89" s="153"/>
    </row>
    <row r="90" spans="1:9" ht="23.25" customHeight="1" x14ac:dyDescent="0.25">
      <c r="A90" s="180" t="s">
        <v>277</v>
      </c>
      <c r="B90" s="181"/>
      <c r="C90" s="149"/>
      <c r="D90" s="149"/>
      <c r="E90" s="149"/>
      <c r="F90" s="149"/>
      <c r="G90" s="150"/>
      <c r="H90" s="150"/>
      <c r="I90" s="149"/>
    </row>
    <row r="91" spans="1:9" ht="25.5" x14ac:dyDescent="0.25">
      <c r="A91" s="126">
        <v>67</v>
      </c>
      <c r="B91" s="126" t="s">
        <v>327</v>
      </c>
      <c r="C91" s="126" t="s">
        <v>151</v>
      </c>
      <c r="D91" s="128" t="s">
        <v>183</v>
      </c>
      <c r="E91" s="126" t="s">
        <v>18</v>
      </c>
      <c r="F91" s="126">
        <v>1</v>
      </c>
      <c r="G91" s="133">
        <v>100000</v>
      </c>
      <c r="H91" s="133">
        <f t="shared" si="3"/>
        <v>100000</v>
      </c>
      <c r="I91" s="126" t="s">
        <v>242</v>
      </c>
    </row>
    <row r="92" spans="1:9" x14ac:dyDescent="0.25">
      <c r="A92" s="174" t="s">
        <v>236</v>
      </c>
      <c r="B92" s="175"/>
      <c r="C92" s="156"/>
      <c r="D92" s="156"/>
      <c r="E92" s="156"/>
      <c r="F92" s="156"/>
      <c r="G92" s="157"/>
      <c r="H92" s="157">
        <f>SUM(H91:H91)</f>
        <v>100000</v>
      </c>
      <c r="I92" s="156"/>
    </row>
    <row r="93" spans="1:9" x14ac:dyDescent="0.25">
      <c r="A93" s="180" t="s">
        <v>278</v>
      </c>
      <c r="B93" s="181"/>
      <c r="C93" s="149"/>
      <c r="D93" s="149"/>
      <c r="E93" s="149"/>
      <c r="F93" s="149"/>
      <c r="G93" s="150"/>
      <c r="H93" s="150"/>
      <c r="I93" s="149"/>
    </row>
    <row r="94" spans="1:9" x14ac:dyDescent="0.25">
      <c r="A94" s="126">
        <v>68</v>
      </c>
      <c r="B94" s="126" t="s">
        <v>246</v>
      </c>
      <c r="C94" s="126" t="s">
        <v>246</v>
      </c>
      <c r="D94" s="128" t="s">
        <v>183</v>
      </c>
      <c r="E94" s="126" t="s">
        <v>269</v>
      </c>
      <c r="F94" s="126">
        <v>3</v>
      </c>
      <c r="G94" s="133">
        <v>100000</v>
      </c>
      <c r="H94" s="133">
        <f t="shared" si="3"/>
        <v>300000</v>
      </c>
      <c r="I94" s="126" t="s">
        <v>241</v>
      </c>
    </row>
    <row r="95" spans="1:9" ht="25.5" x14ac:dyDescent="0.25">
      <c r="A95" s="126">
        <v>69</v>
      </c>
      <c r="B95" s="126" t="s">
        <v>313</v>
      </c>
      <c r="C95" s="126" t="s">
        <v>247</v>
      </c>
      <c r="D95" s="128" t="s">
        <v>173</v>
      </c>
      <c r="E95" s="126" t="s">
        <v>268</v>
      </c>
      <c r="F95" s="126">
        <v>1</v>
      </c>
      <c r="G95" s="133">
        <v>2500000</v>
      </c>
      <c r="H95" s="133">
        <f t="shared" si="3"/>
        <v>2500000</v>
      </c>
      <c r="I95" s="126" t="s">
        <v>242</v>
      </c>
    </row>
    <row r="96" spans="1:9" x14ac:dyDescent="0.25">
      <c r="A96" s="126">
        <v>70</v>
      </c>
      <c r="B96" s="126" t="s">
        <v>314</v>
      </c>
      <c r="C96" s="126" t="s">
        <v>248</v>
      </c>
      <c r="D96" s="128" t="s">
        <v>183</v>
      </c>
      <c r="E96" s="126" t="s">
        <v>268</v>
      </c>
      <c r="F96" s="126">
        <v>1</v>
      </c>
      <c r="G96" s="133">
        <v>600000</v>
      </c>
      <c r="H96" s="133">
        <f t="shared" si="3"/>
        <v>600000</v>
      </c>
      <c r="I96" s="126" t="s">
        <v>242</v>
      </c>
    </row>
    <row r="97" spans="1:9" x14ac:dyDescent="0.25">
      <c r="A97" s="126">
        <v>71</v>
      </c>
      <c r="B97" s="126" t="s">
        <v>315</v>
      </c>
      <c r="C97" s="126" t="s">
        <v>249</v>
      </c>
      <c r="D97" s="128" t="s">
        <v>183</v>
      </c>
      <c r="E97" s="126" t="s">
        <v>268</v>
      </c>
      <c r="F97" s="126">
        <v>1</v>
      </c>
      <c r="G97" s="133">
        <v>350000</v>
      </c>
      <c r="H97" s="133">
        <f t="shared" si="3"/>
        <v>350000</v>
      </c>
      <c r="I97" s="126" t="s">
        <v>242</v>
      </c>
    </row>
    <row r="98" spans="1:9" ht="25.5" x14ac:dyDescent="0.25">
      <c r="A98" s="126">
        <v>72</v>
      </c>
      <c r="B98" s="126" t="s">
        <v>316</v>
      </c>
      <c r="C98" s="126" t="s">
        <v>250</v>
      </c>
      <c r="D98" s="128" t="s">
        <v>183</v>
      </c>
      <c r="E98" s="126" t="s">
        <v>268</v>
      </c>
      <c r="F98" s="126">
        <v>4</v>
      </c>
      <c r="G98" s="133">
        <v>50000</v>
      </c>
      <c r="H98" s="133">
        <f t="shared" si="3"/>
        <v>200000</v>
      </c>
      <c r="I98" s="126" t="s">
        <v>242</v>
      </c>
    </row>
    <row r="99" spans="1:9" ht="25.5" x14ac:dyDescent="0.25">
      <c r="A99" s="126">
        <v>73</v>
      </c>
      <c r="B99" s="126" t="s">
        <v>317</v>
      </c>
      <c r="C99" s="126" t="s">
        <v>251</v>
      </c>
      <c r="D99" s="128" t="s">
        <v>183</v>
      </c>
      <c r="E99" s="126" t="s">
        <v>268</v>
      </c>
      <c r="F99" s="126">
        <v>1</v>
      </c>
      <c r="G99" s="133">
        <v>450000</v>
      </c>
      <c r="H99" s="133">
        <f t="shared" si="3"/>
        <v>450000</v>
      </c>
      <c r="I99" s="126" t="s">
        <v>243</v>
      </c>
    </row>
    <row r="100" spans="1:9" ht="38.25" x14ac:dyDescent="0.25">
      <c r="A100" s="126">
        <v>74</v>
      </c>
      <c r="B100" s="126" t="s">
        <v>318</v>
      </c>
      <c r="C100" s="126" t="s">
        <v>252</v>
      </c>
      <c r="D100" s="128" t="s">
        <v>183</v>
      </c>
      <c r="E100" s="126" t="s">
        <v>268</v>
      </c>
      <c r="F100" s="126">
        <v>1</v>
      </c>
      <c r="G100" s="133">
        <v>1000000</v>
      </c>
      <c r="H100" s="133">
        <f t="shared" si="3"/>
        <v>1000000</v>
      </c>
      <c r="I100" s="126" t="s">
        <v>242</v>
      </c>
    </row>
    <row r="101" spans="1:9" x14ac:dyDescent="0.25">
      <c r="A101" s="126">
        <v>75</v>
      </c>
      <c r="B101" s="126" t="s">
        <v>312</v>
      </c>
      <c r="C101" s="126" t="s">
        <v>253</v>
      </c>
      <c r="D101" s="128" t="s">
        <v>173</v>
      </c>
      <c r="E101" s="126" t="s">
        <v>269</v>
      </c>
      <c r="F101" s="126">
        <v>300</v>
      </c>
      <c r="G101" s="133">
        <v>4000</v>
      </c>
      <c r="H101" s="133">
        <f t="shared" si="3"/>
        <v>1200000</v>
      </c>
      <c r="I101" s="126" t="s">
        <v>242</v>
      </c>
    </row>
    <row r="102" spans="1:9" x14ac:dyDescent="0.25">
      <c r="A102" s="126">
        <v>76</v>
      </c>
      <c r="B102" s="126" t="s">
        <v>319</v>
      </c>
      <c r="C102" s="126" t="s">
        <v>254</v>
      </c>
      <c r="D102" s="128" t="s">
        <v>183</v>
      </c>
      <c r="E102" s="126" t="s">
        <v>269</v>
      </c>
      <c r="F102" s="126">
        <v>1</v>
      </c>
      <c r="G102" s="133">
        <v>452000</v>
      </c>
      <c r="H102" s="133">
        <f t="shared" si="3"/>
        <v>452000</v>
      </c>
      <c r="I102" s="126" t="s">
        <v>241</v>
      </c>
    </row>
    <row r="103" spans="1:9" x14ac:dyDescent="0.25">
      <c r="A103" s="126">
        <v>77</v>
      </c>
      <c r="B103" s="126" t="s">
        <v>311</v>
      </c>
      <c r="C103" s="126" t="s">
        <v>255</v>
      </c>
      <c r="D103" s="128" t="s">
        <v>183</v>
      </c>
      <c r="E103" s="126" t="s">
        <v>269</v>
      </c>
      <c r="F103" s="126">
        <v>1</v>
      </c>
      <c r="G103" s="133">
        <v>368500</v>
      </c>
      <c r="H103" s="133">
        <f t="shared" si="3"/>
        <v>368500</v>
      </c>
      <c r="I103" s="126" t="s">
        <v>241</v>
      </c>
    </row>
    <row r="104" spans="1:9" x14ac:dyDescent="0.25">
      <c r="A104" s="126">
        <v>78</v>
      </c>
      <c r="B104" s="126" t="s">
        <v>310</v>
      </c>
      <c r="C104" s="126" t="s">
        <v>256</v>
      </c>
      <c r="D104" s="128" t="s">
        <v>183</v>
      </c>
      <c r="E104" s="126" t="s">
        <v>269</v>
      </c>
      <c r="F104" s="126">
        <v>1000</v>
      </c>
      <c r="G104" s="133">
        <v>250</v>
      </c>
      <c r="H104" s="133">
        <f t="shared" si="3"/>
        <v>250000</v>
      </c>
      <c r="I104" s="126" t="s">
        <v>242</v>
      </c>
    </row>
    <row r="105" spans="1:9" x14ac:dyDescent="0.25">
      <c r="A105" s="126">
        <v>79</v>
      </c>
      <c r="B105" s="126" t="s">
        <v>309</v>
      </c>
      <c r="C105" s="126" t="s">
        <v>257</v>
      </c>
      <c r="D105" s="128" t="s">
        <v>183</v>
      </c>
      <c r="E105" s="126" t="s">
        <v>269</v>
      </c>
      <c r="F105" s="126">
        <v>700</v>
      </c>
      <c r="G105" s="133">
        <v>400</v>
      </c>
      <c r="H105" s="133">
        <f t="shared" si="3"/>
        <v>280000</v>
      </c>
      <c r="I105" s="126" t="s">
        <v>242</v>
      </c>
    </row>
    <row r="106" spans="1:9" x14ac:dyDescent="0.25">
      <c r="A106" s="126">
        <v>80</v>
      </c>
      <c r="B106" s="126" t="s">
        <v>307</v>
      </c>
      <c r="C106" s="126" t="s">
        <v>258</v>
      </c>
      <c r="D106" s="128" t="s">
        <v>183</v>
      </c>
      <c r="E106" s="126" t="s">
        <v>269</v>
      </c>
      <c r="F106" s="126">
        <v>1000</v>
      </c>
      <c r="G106" s="133">
        <v>300</v>
      </c>
      <c r="H106" s="133">
        <f t="shared" ref="H106:H116" si="5">F106*G106</f>
        <v>300000</v>
      </c>
      <c r="I106" s="126" t="s">
        <v>242</v>
      </c>
    </row>
    <row r="107" spans="1:9" ht="25.5" x14ac:dyDescent="0.25">
      <c r="A107" s="126">
        <v>81</v>
      </c>
      <c r="B107" s="126" t="s">
        <v>308</v>
      </c>
      <c r="C107" s="126" t="s">
        <v>259</v>
      </c>
      <c r="D107" s="128" t="s">
        <v>183</v>
      </c>
      <c r="E107" s="126" t="s">
        <v>269</v>
      </c>
      <c r="F107" s="126">
        <v>300</v>
      </c>
      <c r="G107" s="133">
        <v>2500</v>
      </c>
      <c r="H107" s="133">
        <f t="shared" si="5"/>
        <v>750000</v>
      </c>
      <c r="I107" s="126" t="s">
        <v>242</v>
      </c>
    </row>
    <row r="108" spans="1:9" ht="25.5" x14ac:dyDescent="0.25">
      <c r="A108" s="126">
        <v>82</v>
      </c>
      <c r="B108" s="126" t="s">
        <v>320</v>
      </c>
      <c r="C108" s="126" t="s">
        <v>260</v>
      </c>
      <c r="D108" s="128" t="s">
        <v>183</v>
      </c>
      <c r="E108" s="126" t="s">
        <v>269</v>
      </c>
      <c r="F108" s="126">
        <v>10</v>
      </c>
      <c r="G108" s="133">
        <v>30000</v>
      </c>
      <c r="H108" s="133">
        <f t="shared" si="5"/>
        <v>300000</v>
      </c>
      <c r="I108" s="126" t="s">
        <v>244</v>
      </c>
    </row>
    <row r="109" spans="1:9" ht="25.5" x14ac:dyDescent="0.25">
      <c r="A109" s="126">
        <v>83</v>
      </c>
      <c r="B109" s="126" t="s">
        <v>321</v>
      </c>
      <c r="C109" s="126" t="s">
        <v>261</v>
      </c>
      <c r="D109" s="128" t="s">
        <v>183</v>
      </c>
      <c r="E109" s="126" t="s">
        <v>269</v>
      </c>
      <c r="F109" s="126">
        <v>400</v>
      </c>
      <c r="G109" s="133">
        <v>400</v>
      </c>
      <c r="H109" s="133">
        <f t="shared" si="5"/>
        <v>160000</v>
      </c>
      <c r="I109" s="126" t="s">
        <v>244</v>
      </c>
    </row>
    <row r="110" spans="1:9" ht="25.5" x14ac:dyDescent="0.25">
      <c r="A110" s="126">
        <v>84</v>
      </c>
      <c r="B110" s="126" t="s">
        <v>322</v>
      </c>
      <c r="C110" s="126" t="s">
        <v>262</v>
      </c>
      <c r="D110" s="128" t="s">
        <v>183</v>
      </c>
      <c r="E110" s="126" t="s">
        <v>269</v>
      </c>
      <c r="F110" s="126">
        <v>1000</v>
      </c>
      <c r="G110" s="133">
        <v>400</v>
      </c>
      <c r="H110" s="133">
        <f t="shared" si="5"/>
        <v>400000</v>
      </c>
      <c r="I110" s="126" t="s">
        <v>244</v>
      </c>
    </row>
    <row r="111" spans="1:9" x14ac:dyDescent="0.25">
      <c r="A111" s="126">
        <v>85</v>
      </c>
      <c r="B111" s="126" t="s">
        <v>306</v>
      </c>
      <c r="C111" s="126" t="s">
        <v>263</v>
      </c>
      <c r="D111" s="128" t="s">
        <v>183</v>
      </c>
      <c r="E111" s="126" t="s">
        <v>269</v>
      </c>
      <c r="F111" s="126">
        <v>1000</v>
      </c>
      <c r="G111" s="133">
        <v>750</v>
      </c>
      <c r="H111" s="133">
        <f t="shared" si="5"/>
        <v>750000</v>
      </c>
      <c r="I111" s="126" t="s">
        <v>241</v>
      </c>
    </row>
    <row r="112" spans="1:9" x14ac:dyDescent="0.25">
      <c r="A112" s="126">
        <v>86</v>
      </c>
      <c r="B112" s="126" t="s">
        <v>323</v>
      </c>
      <c r="C112" s="126" t="s">
        <v>264</v>
      </c>
      <c r="D112" s="128" t="s">
        <v>183</v>
      </c>
      <c r="E112" s="126" t="s">
        <v>269</v>
      </c>
      <c r="F112" s="126">
        <v>10</v>
      </c>
      <c r="G112" s="133">
        <v>15000</v>
      </c>
      <c r="H112" s="133">
        <f t="shared" si="5"/>
        <v>150000</v>
      </c>
      <c r="I112" s="126" t="s">
        <v>242</v>
      </c>
    </row>
    <row r="113" spans="1:9" ht="25.5" x14ac:dyDescent="0.25">
      <c r="A113" s="126">
        <v>87</v>
      </c>
      <c r="B113" s="126" t="s">
        <v>324</v>
      </c>
      <c r="C113" s="126" t="s">
        <v>265</v>
      </c>
      <c r="D113" s="128" t="s">
        <v>183</v>
      </c>
      <c r="E113" s="126" t="s">
        <v>269</v>
      </c>
      <c r="F113" s="126">
        <v>1</v>
      </c>
      <c r="G113" s="133">
        <v>100000</v>
      </c>
      <c r="H113" s="133">
        <f t="shared" si="5"/>
        <v>100000</v>
      </c>
      <c r="I113" s="126" t="s">
        <v>241</v>
      </c>
    </row>
    <row r="114" spans="1:9" x14ac:dyDescent="0.25">
      <c r="A114" s="126">
        <v>88</v>
      </c>
      <c r="B114" s="126" t="s">
        <v>325</v>
      </c>
      <c r="C114" s="126" t="s">
        <v>266</v>
      </c>
      <c r="D114" s="128" t="s">
        <v>183</v>
      </c>
      <c r="E114" s="126" t="s">
        <v>269</v>
      </c>
      <c r="F114" s="126">
        <v>1</v>
      </c>
      <c r="G114" s="133">
        <v>40000</v>
      </c>
      <c r="H114" s="133">
        <f t="shared" si="5"/>
        <v>40000</v>
      </c>
      <c r="I114" s="126" t="s">
        <v>241</v>
      </c>
    </row>
    <row r="115" spans="1:9" x14ac:dyDescent="0.25">
      <c r="A115" s="126">
        <v>89</v>
      </c>
      <c r="B115" s="126" t="s">
        <v>369</v>
      </c>
      <c r="C115" s="126" t="s">
        <v>368</v>
      </c>
      <c r="D115" s="128" t="s">
        <v>183</v>
      </c>
      <c r="E115" s="126" t="s">
        <v>269</v>
      </c>
      <c r="F115" s="126">
        <v>1</v>
      </c>
      <c r="G115" s="133">
        <v>50000</v>
      </c>
      <c r="H115" s="133">
        <f t="shared" si="5"/>
        <v>50000</v>
      </c>
      <c r="I115" s="126" t="s">
        <v>241</v>
      </c>
    </row>
    <row r="116" spans="1:9" ht="51" x14ac:dyDescent="0.25">
      <c r="A116" s="126">
        <v>90</v>
      </c>
      <c r="B116" s="126" t="s">
        <v>326</v>
      </c>
      <c r="C116" s="126" t="s">
        <v>267</v>
      </c>
      <c r="D116" s="128" t="s">
        <v>173</v>
      </c>
      <c r="E116" s="126" t="s">
        <v>268</v>
      </c>
      <c r="F116" s="126">
        <v>1</v>
      </c>
      <c r="G116" s="133">
        <v>2500000</v>
      </c>
      <c r="H116" s="133">
        <f t="shared" si="5"/>
        <v>2500000</v>
      </c>
      <c r="I116" s="126" t="s">
        <v>242</v>
      </c>
    </row>
    <row r="117" spans="1:9" x14ac:dyDescent="0.25">
      <c r="A117" s="126">
        <v>91</v>
      </c>
      <c r="B117" s="126" t="s">
        <v>365</v>
      </c>
      <c r="C117" s="126" t="s">
        <v>362</v>
      </c>
      <c r="D117" s="128" t="s">
        <v>183</v>
      </c>
      <c r="E117" s="126" t="s">
        <v>269</v>
      </c>
      <c r="F117" s="126">
        <v>1</v>
      </c>
      <c r="G117" s="133">
        <v>35000</v>
      </c>
      <c r="H117" s="133">
        <f t="shared" ref="H117:H125" si="6">F117*G117</f>
        <v>35000</v>
      </c>
      <c r="I117" s="126" t="s">
        <v>241</v>
      </c>
    </row>
    <row r="118" spans="1:9" ht="25.5" x14ac:dyDescent="0.25">
      <c r="A118" s="126">
        <v>92</v>
      </c>
      <c r="B118" s="126" t="s">
        <v>366</v>
      </c>
      <c r="C118" s="126" t="s">
        <v>363</v>
      </c>
      <c r="D118" s="128" t="s">
        <v>183</v>
      </c>
      <c r="E118" s="126" t="s">
        <v>269</v>
      </c>
      <c r="F118" s="126">
        <v>1</v>
      </c>
      <c r="G118" s="133">
        <v>40000</v>
      </c>
      <c r="H118" s="133">
        <f t="shared" si="6"/>
        <v>40000</v>
      </c>
      <c r="I118" s="126" t="s">
        <v>241</v>
      </c>
    </row>
    <row r="119" spans="1:9" ht="25.5" x14ac:dyDescent="0.25">
      <c r="A119" s="126">
        <v>93</v>
      </c>
      <c r="B119" s="126" t="s">
        <v>367</v>
      </c>
      <c r="C119" s="126" t="s">
        <v>364</v>
      </c>
      <c r="D119" s="128" t="s">
        <v>183</v>
      </c>
      <c r="E119" s="126" t="s">
        <v>269</v>
      </c>
      <c r="F119" s="126">
        <v>1</v>
      </c>
      <c r="G119" s="133">
        <v>35000</v>
      </c>
      <c r="H119" s="133">
        <f t="shared" si="6"/>
        <v>35000</v>
      </c>
      <c r="I119" s="126" t="s">
        <v>241</v>
      </c>
    </row>
    <row r="120" spans="1:9" x14ac:dyDescent="0.25">
      <c r="A120" s="126">
        <v>94</v>
      </c>
      <c r="B120" s="126" t="s">
        <v>373</v>
      </c>
      <c r="C120" s="126" t="s">
        <v>372</v>
      </c>
      <c r="D120" s="128" t="s">
        <v>183</v>
      </c>
      <c r="E120" s="126" t="s">
        <v>18</v>
      </c>
      <c r="F120" s="126">
        <v>1</v>
      </c>
      <c r="G120" s="133">
        <v>20000</v>
      </c>
      <c r="H120" s="133">
        <f t="shared" si="6"/>
        <v>20000</v>
      </c>
      <c r="I120" s="126" t="s">
        <v>243</v>
      </c>
    </row>
    <row r="121" spans="1:9" x14ac:dyDescent="0.25">
      <c r="A121" s="126">
        <v>95</v>
      </c>
      <c r="B121" s="126" t="s">
        <v>375</v>
      </c>
      <c r="C121" s="126" t="s">
        <v>374</v>
      </c>
      <c r="D121" s="128" t="s">
        <v>183</v>
      </c>
      <c r="E121" s="126" t="s">
        <v>104</v>
      </c>
      <c r="F121" s="126">
        <v>1000</v>
      </c>
      <c r="G121" s="133">
        <v>500</v>
      </c>
      <c r="H121" s="133">
        <f t="shared" si="6"/>
        <v>500000</v>
      </c>
      <c r="I121" s="126" t="s">
        <v>243</v>
      </c>
    </row>
    <row r="122" spans="1:9" x14ac:dyDescent="0.25">
      <c r="A122" s="126">
        <v>96</v>
      </c>
      <c r="B122" s="126" t="s">
        <v>389</v>
      </c>
      <c r="C122" s="126" t="s">
        <v>387</v>
      </c>
      <c r="D122" s="128" t="s">
        <v>183</v>
      </c>
      <c r="E122" s="126" t="s">
        <v>104</v>
      </c>
      <c r="F122" s="126">
        <v>32</v>
      </c>
      <c r="G122" s="133">
        <v>18687.5</v>
      </c>
      <c r="H122" s="133">
        <f t="shared" si="6"/>
        <v>598000</v>
      </c>
      <c r="I122" s="126" t="s">
        <v>242</v>
      </c>
    </row>
    <row r="123" spans="1:9" x14ac:dyDescent="0.25">
      <c r="A123" s="126">
        <v>97</v>
      </c>
      <c r="B123" s="126" t="s">
        <v>390</v>
      </c>
      <c r="C123" s="126" t="s">
        <v>388</v>
      </c>
      <c r="D123" s="128" t="s">
        <v>183</v>
      </c>
      <c r="E123" s="126" t="s">
        <v>104</v>
      </c>
      <c r="F123" s="126">
        <v>50</v>
      </c>
      <c r="G123" s="133">
        <v>6000</v>
      </c>
      <c r="H123" s="133">
        <f t="shared" si="6"/>
        <v>300000</v>
      </c>
      <c r="I123" s="126" t="s">
        <v>242</v>
      </c>
    </row>
    <row r="124" spans="1:9" ht="25.5" x14ac:dyDescent="0.25">
      <c r="A124" s="126">
        <v>98</v>
      </c>
      <c r="B124" s="126" t="s">
        <v>392</v>
      </c>
      <c r="C124" s="126" t="s">
        <v>391</v>
      </c>
      <c r="D124" s="128" t="s">
        <v>173</v>
      </c>
      <c r="E124" s="126" t="s">
        <v>104</v>
      </c>
      <c r="F124" s="126">
        <v>200</v>
      </c>
      <c r="G124" s="133">
        <v>5194</v>
      </c>
      <c r="H124" s="133">
        <f t="shared" si="6"/>
        <v>1038800</v>
      </c>
      <c r="I124" s="126" t="s">
        <v>242</v>
      </c>
    </row>
    <row r="125" spans="1:9" x14ac:dyDescent="0.25">
      <c r="A125" s="126">
        <v>99</v>
      </c>
      <c r="B125" s="126" t="s">
        <v>402</v>
      </c>
      <c r="C125" s="126" t="s">
        <v>401</v>
      </c>
      <c r="D125" s="128" t="s">
        <v>183</v>
      </c>
      <c r="E125" s="126" t="s">
        <v>104</v>
      </c>
      <c r="F125" s="126">
        <v>4</v>
      </c>
      <c r="G125" s="133">
        <v>12000</v>
      </c>
      <c r="H125" s="133">
        <f t="shared" si="6"/>
        <v>48000</v>
      </c>
      <c r="I125" s="126" t="s">
        <v>242</v>
      </c>
    </row>
    <row r="126" spans="1:9" x14ac:dyDescent="0.25">
      <c r="A126" s="171" t="s">
        <v>270</v>
      </c>
      <c r="B126" s="171"/>
      <c r="C126" s="153"/>
      <c r="D126" s="153"/>
      <c r="E126" s="153"/>
      <c r="F126" s="153"/>
      <c r="G126" s="154"/>
      <c r="H126" s="154">
        <f>SUM(H94:H125)</f>
        <v>16065300</v>
      </c>
      <c r="I126" s="153"/>
    </row>
    <row r="127" spans="1:9" x14ac:dyDescent="0.25">
      <c r="A127" s="172" t="s">
        <v>211</v>
      </c>
      <c r="B127" s="173"/>
      <c r="C127" s="158"/>
      <c r="D127" s="158"/>
      <c r="E127" s="158"/>
      <c r="F127" s="158"/>
      <c r="G127" s="159"/>
      <c r="H127" s="154">
        <f>H126+H92+H89+H85+H80+H42</f>
        <v>117361956.94</v>
      </c>
      <c r="I127" s="158"/>
    </row>
  </sheetData>
  <mergeCells count="19">
    <mergeCell ref="A43:B43"/>
    <mergeCell ref="A81:B81"/>
    <mergeCell ref="A86:B86"/>
    <mergeCell ref="A90:B90"/>
    <mergeCell ref="A93:B93"/>
    <mergeCell ref="A42:B42"/>
    <mergeCell ref="F5:I5"/>
    <mergeCell ref="F7:I7"/>
    <mergeCell ref="D8:I8"/>
    <mergeCell ref="D9:I9"/>
    <mergeCell ref="F6:I6"/>
    <mergeCell ref="A16:B16"/>
    <mergeCell ref="A12:I12"/>
    <mergeCell ref="A126:B126"/>
    <mergeCell ref="A127:B127"/>
    <mergeCell ref="A80:B80"/>
    <mergeCell ref="A85:B85"/>
    <mergeCell ref="A89:B89"/>
    <mergeCell ref="A92:B92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4" t="s">
        <v>196</v>
      </c>
      <c r="C101" s="184"/>
      <c r="D101" s="184"/>
      <c r="E101" s="184"/>
      <c r="F101" s="184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2018-10-18T04:02:02Z</dcterms:modified>
</cp:coreProperties>
</file>