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O:\ФИНАНСОВЫЙ ДЕПАРТАМЕНТ\ЗАКУПКИ\KASE Алтай\2024\План закупок\15. Изменения плана закупок от 15.11.2024\"/>
    </mc:Choice>
  </mc:AlternateContent>
  <xr:revisionPtr revIDLastSave="0" documentId="13_ncr:1_{152DACB8-B514-4613-8894-F5C7EED07AD0}" xr6:coauthVersionLast="47" xr6:coauthVersionMax="47" xr10:uidLastSave="{00000000-0000-0000-0000-000000000000}"/>
  <bookViews>
    <workbookView xWindow="12852" yWindow="10128" windowWidth="23256" windowHeight="12576" xr2:uid="{00000000-000D-0000-FFFF-FFFF00000000}"/>
  </bookViews>
  <sheets>
    <sheet name="План" sheetId="1" r:id="rId1"/>
    <sheet name="Статистика изменений" sheetId="4" state="hidden" r:id="rId2"/>
  </sheets>
  <definedNames>
    <definedName name="_xlnm._FilterDatabase" localSheetId="0" hidden="1">План!$A$4:$M$413</definedName>
    <definedName name="_xlnm._FilterDatabase" localSheetId="1" hidden="1">'Статистика изменений'!$A$2:$G$350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417" i="1" l="1"/>
  <c r="J276" i="1"/>
  <c r="J416" i="1"/>
  <c r="J415" i="1"/>
  <c r="J414" i="1"/>
  <c r="J413" i="1"/>
  <c r="J412" i="1" l="1"/>
  <c r="J411" i="1"/>
  <c r="J410" i="1"/>
  <c r="J409" i="1"/>
  <c r="J408" i="1"/>
  <c r="J407" i="1"/>
  <c r="J406" i="1"/>
  <c r="J405" i="1"/>
  <c r="J404" i="1"/>
  <c r="J403" i="1"/>
  <c r="J402" i="1"/>
  <c r="J401" i="1"/>
  <c r="J400" i="1"/>
  <c r="J399" i="1"/>
  <c r="J398" i="1"/>
  <c r="J397" i="1"/>
  <c r="J396" i="1"/>
  <c r="J395" i="1"/>
  <c r="J394" i="1"/>
  <c r="J393" i="1"/>
  <c r="J392" i="1"/>
  <c r="J391" i="1"/>
  <c r="J390" i="1"/>
  <c r="J389" i="1"/>
  <c r="J388" i="1"/>
  <c r="J387" i="1"/>
  <c r="J386" i="1"/>
  <c r="J385" i="1"/>
  <c r="J384" i="1"/>
  <c r="J383" i="1"/>
  <c r="J382" i="1"/>
  <c r="J381" i="1"/>
  <c r="J380" i="1"/>
  <c r="J379" i="1"/>
  <c r="J378" i="1"/>
  <c r="J377" i="1"/>
  <c r="J376" i="1"/>
  <c r="J375" i="1"/>
  <c r="J373" i="1" l="1"/>
  <c r="J372" i="1" l="1"/>
  <c r="J371" i="1"/>
  <c r="J370" i="1"/>
  <c r="J369" i="1"/>
  <c r="J368" i="1" l="1"/>
  <c r="J367" i="1"/>
  <c r="F453" i="4"/>
  <c r="E453" i="4"/>
  <c r="D453" i="4"/>
  <c r="C453" i="4"/>
  <c r="B453" i="4"/>
  <c r="F451" i="4"/>
  <c r="E451" i="4"/>
  <c r="D451" i="4"/>
  <c r="C451" i="4"/>
  <c r="B451" i="4"/>
  <c r="F445" i="4"/>
  <c r="F439" i="4" s="1"/>
  <c r="E445" i="4"/>
  <c r="E439" i="4" s="1"/>
  <c r="D445" i="4"/>
  <c r="D439" i="4" s="1"/>
  <c r="C445" i="4"/>
  <c r="C439" i="4" s="1"/>
  <c r="B445" i="4"/>
  <c r="B439" i="4"/>
  <c r="F436" i="4"/>
  <c r="E436" i="4"/>
  <c r="D436" i="4"/>
  <c r="C436" i="4"/>
  <c r="B436" i="4"/>
  <c r="F433" i="4"/>
  <c r="E433" i="4"/>
  <c r="D433" i="4"/>
  <c r="C433" i="4"/>
  <c r="B433" i="4"/>
  <c r="F431" i="4"/>
  <c r="E431" i="4"/>
  <c r="D431" i="4"/>
  <c r="C431" i="4"/>
  <c r="B431" i="4"/>
  <c r="F423" i="4"/>
  <c r="E423" i="4"/>
  <c r="D423" i="4"/>
  <c r="C423" i="4"/>
  <c r="B423" i="4"/>
  <c r="F420" i="4"/>
  <c r="E420" i="4"/>
  <c r="D420" i="4"/>
  <c r="C420" i="4"/>
  <c r="B420" i="4"/>
  <c r="F352" i="4"/>
  <c r="E352" i="4"/>
  <c r="D352" i="4"/>
  <c r="C352" i="4"/>
  <c r="B352" i="4"/>
  <c r="F345" i="4"/>
  <c r="E345" i="4"/>
  <c r="D345" i="4"/>
  <c r="C345" i="4"/>
  <c r="B345" i="4"/>
  <c r="F343" i="4"/>
  <c r="E343" i="4"/>
  <c r="D343" i="4"/>
  <c r="C343" i="4"/>
  <c r="B343" i="4"/>
  <c r="F269" i="4"/>
  <c r="E269" i="4"/>
  <c r="D269" i="4"/>
  <c r="C269" i="4"/>
  <c r="B269" i="4"/>
  <c r="F258" i="4"/>
  <c r="E258" i="4"/>
  <c r="D258" i="4"/>
  <c r="C258" i="4"/>
  <c r="B258" i="4"/>
  <c r="F219" i="4"/>
  <c r="E219" i="4"/>
  <c r="D219" i="4"/>
  <c r="C219" i="4"/>
  <c r="B219" i="4"/>
  <c r="F209" i="4"/>
  <c r="E209" i="4"/>
  <c r="D209" i="4"/>
  <c r="C209" i="4"/>
  <c r="B209" i="4"/>
  <c r="F207" i="4"/>
  <c r="E207" i="4"/>
  <c r="D207" i="4"/>
  <c r="C207" i="4"/>
  <c r="B207" i="4"/>
  <c r="F205" i="4"/>
  <c r="E205" i="4"/>
  <c r="D205" i="4"/>
  <c r="C205" i="4"/>
  <c r="B205" i="4"/>
  <c r="F199" i="4"/>
  <c r="E199" i="4"/>
  <c r="D199" i="4"/>
  <c r="C199" i="4"/>
  <c r="B199" i="4"/>
  <c r="F176" i="4"/>
  <c r="E176" i="4"/>
  <c r="D176" i="4"/>
  <c r="C176" i="4"/>
  <c r="B176" i="4"/>
  <c r="F168" i="4"/>
  <c r="E168" i="4"/>
  <c r="D168" i="4"/>
  <c r="C168" i="4"/>
  <c r="B168" i="4"/>
  <c r="F164" i="4"/>
  <c r="E164" i="4"/>
  <c r="D164" i="4"/>
  <c r="C164" i="4"/>
  <c r="B164" i="4"/>
  <c r="F152" i="4"/>
  <c r="E152" i="4"/>
  <c r="D152" i="4"/>
  <c r="C152" i="4"/>
  <c r="B152" i="4"/>
  <c r="F148" i="4"/>
  <c r="E148" i="4"/>
  <c r="D148" i="4"/>
  <c r="C148" i="4"/>
  <c r="B148" i="4"/>
  <c r="F117" i="4"/>
  <c r="E117" i="4"/>
  <c r="D117" i="4"/>
  <c r="C117" i="4"/>
  <c r="B117" i="4"/>
  <c r="F99" i="4"/>
  <c r="E99" i="4"/>
  <c r="D99" i="4"/>
  <c r="C99" i="4"/>
  <c r="B99" i="4"/>
  <c r="F86" i="4"/>
  <c r="E86" i="4"/>
  <c r="D86" i="4"/>
  <c r="C86" i="4"/>
  <c r="B86" i="4"/>
  <c r="F67" i="4"/>
  <c r="E67" i="4"/>
  <c r="D67" i="4"/>
  <c r="C67" i="4"/>
  <c r="B67" i="4"/>
  <c r="F54" i="4"/>
  <c r="E54" i="4"/>
  <c r="D54" i="4"/>
  <c r="C54" i="4"/>
  <c r="B54" i="4"/>
  <c r="F45" i="4"/>
  <c r="E45" i="4"/>
  <c r="D45" i="4"/>
  <c r="C45" i="4"/>
  <c r="B45" i="4"/>
  <c r="F25" i="4"/>
  <c r="E25" i="4"/>
  <c r="D25" i="4"/>
  <c r="C25" i="4"/>
  <c r="B25" i="4"/>
  <c r="F23" i="4"/>
  <c r="E23" i="4"/>
  <c r="D23" i="4"/>
  <c r="C23" i="4"/>
  <c r="B23" i="4"/>
  <c r="F17" i="4"/>
  <c r="E17" i="4"/>
  <c r="D17" i="4"/>
  <c r="C17" i="4"/>
  <c r="B17" i="4"/>
  <c r="F11" i="4"/>
  <c r="E11" i="4"/>
  <c r="D11" i="4"/>
  <c r="C11" i="4"/>
  <c r="B11" i="4"/>
  <c r="F7" i="4"/>
  <c r="E7" i="4"/>
  <c r="D7" i="4"/>
  <c r="C7" i="4"/>
  <c r="B7" i="4"/>
  <c r="F4" i="4"/>
  <c r="E4" i="4"/>
  <c r="D4" i="4"/>
  <c r="C4" i="4"/>
  <c r="B4" i="4"/>
  <c r="J316" i="1" l="1"/>
  <c r="J366" i="1"/>
  <c r="J186" i="1"/>
  <c r="J185" i="1"/>
  <c r="J365" i="1"/>
  <c r="J364" i="1"/>
  <c r="J363" i="1"/>
  <c r="J362" i="1"/>
  <c r="J361" i="1"/>
  <c r="J360" i="1"/>
  <c r="J359" i="1"/>
  <c r="J358" i="1"/>
  <c r="J357" i="1"/>
  <c r="J156" i="1"/>
  <c r="J356" i="1"/>
  <c r="J355" i="1"/>
  <c r="J354" i="1"/>
  <c r="J353" i="1"/>
  <c r="J352" i="1"/>
  <c r="J351" i="1"/>
  <c r="J350" i="1"/>
  <c r="J349" i="1"/>
  <c r="J348" i="1"/>
  <c r="J340" i="1"/>
  <c r="J341" i="1"/>
  <c r="J342" i="1"/>
  <c r="J343" i="1"/>
  <c r="J344" i="1"/>
  <c r="J345" i="1"/>
  <c r="J346" i="1"/>
  <c r="J347" i="1"/>
  <c r="J338" i="1"/>
  <c r="J337" i="1"/>
  <c r="J336" i="1"/>
  <c r="J335" i="1"/>
  <c r="J334" i="1"/>
  <c r="J333" i="1"/>
  <c r="J332" i="1"/>
  <c r="J331" i="1"/>
  <c r="J330" i="1"/>
  <c r="J329" i="1"/>
  <c r="J328" i="1"/>
  <c r="J327" i="1"/>
  <c r="J326" i="1"/>
  <c r="J325" i="1"/>
  <c r="J324" i="1"/>
  <c r="J323" i="1"/>
  <c r="J14" i="1" l="1"/>
  <c r="J322" i="1"/>
  <c r="J321" i="1"/>
  <c r="J320" i="1"/>
  <c r="J319" i="1"/>
  <c r="J318" i="1"/>
  <c r="J317" i="1"/>
  <c r="J315" i="1"/>
  <c r="J314" i="1" l="1"/>
  <c r="J313" i="1"/>
  <c r="J312" i="1"/>
  <c r="J311" i="1"/>
  <c r="J310" i="1"/>
  <c r="J309" i="1"/>
  <c r="J308" i="1"/>
  <c r="J307" i="1"/>
  <c r="J306" i="1"/>
  <c r="J305" i="1"/>
  <c r="J304" i="1"/>
  <c r="J303" i="1"/>
  <c r="J302" i="1"/>
  <c r="J301" i="1"/>
  <c r="J300" i="1"/>
  <c r="J299" i="1"/>
  <c r="J298" i="1"/>
  <c r="J39" i="1"/>
  <c r="J297" i="1" l="1"/>
  <c r="J77" i="1"/>
  <c r="J75" i="1"/>
  <c r="J241" i="1"/>
  <c r="J83" i="1"/>
  <c r="J104" i="1"/>
  <c r="J103" i="1"/>
  <c r="J105" i="1"/>
  <c r="J296" i="1"/>
  <c r="J286" i="1"/>
  <c r="J285" i="1"/>
  <c r="J284" i="1"/>
  <c r="J283" i="1"/>
  <c r="J282" i="1"/>
  <c r="J281" i="1"/>
  <c r="J295" i="1"/>
  <c r="J294" i="1"/>
  <c r="J222" i="1"/>
  <c r="J293" i="1" l="1"/>
  <c r="J292" i="1"/>
  <c r="J291" i="1" l="1"/>
  <c r="I76" i="1" l="1"/>
  <c r="J288" i="1" l="1"/>
  <c r="J158" i="1" l="1"/>
  <c r="J287" i="1"/>
  <c r="J280" i="1" l="1"/>
  <c r="J279" i="1" l="1"/>
  <c r="J278" i="1"/>
  <c r="J277" i="1"/>
  <c r="J275" i="1"/>
  <c r="J274" i="1"/>
  <c r="J273" i="1"/>
  <c r="J272" i="1"/>
  <c r="J271" i="1"/>
  <c r="J270" i="1"/>
  <c r="J269" i="1"/>
  <c r="J268" i="1"/>
  <c r="J267" i="1"/>
  <c r="J266" i="1"/>
  <c r="J265" i="1"/>
  <c r="J264" i="1"/>
  <c r="J263" i="1"/>
  <c r="J262" i="1"/>
  <c r="J261" i="1"/>
  <c r="J260" i="1"/>
  <c r="J259" i="1"/>
  <c r="J258" i="1"/>
  <c r="J257" i="1"/>
  <c r="J256" i="1"/>
  <c r="J255" i="1"/>
  <c r="J254" i="1"/>
  <c r="J253" i="1"/>
  <c r="J252" i="1"/>
  <c r="J251" i="1"/>
  <c r="J250" i="1"/>
  <c r="J249" i="1"/>
  <c r="J248" i="1"/>
  <c r="J247" i="1"/>
  <c r="J246" i="1"/>
  <c r="J245" i="1"/>
  <c r="J244" i="1"/>
  <c r="J243" i="1"/>
  <c r="J242" i="1"/>
  <c r="J240" i="1"/>
  <c r="J239" i="1"/>
  <c r="J238" i="1"/>
  <c r="J237" i="1"/>
  <c r="J236" i="1"/>
  <c r="J235" i="1"/>
  <c r="J234" i="1"/>
  <c r="J233" i="1"/>
  <c r="J232" i="1"/>
  <c r="J231" i="1"/>
  <c r="J230" i="1"/>
  <c r="J229" i="1"/>
  <c r="J23" i="1"/>
  <c r="J216" i="1" l="1"/>
  <c r="J214" i="1"/>
  <c r="J212" i="1"/>
  <c r="J95" i="1" l="1"/>
  <c r="J228" i="1"/>
  <c r="J204" i="1"/>
  <c r="J205" i="1"/>
  <c r="J206" i="1"/>
  <c r="J207" i="1"/>
  <c r="J208" i="1"/>
  <c r="J209" i="1"/>
  <c r="J210" i="1"/>
  <c r="J211" i="1"/>
  <c r="J213" i="1"/>
  <c r="J215" i="1"/>
  <c r="J217" i="1"/>
  <c r="J218" i="1"/>
  <c r="J219" i="1"/>
  <c r="J201" i="1"/>
  <c r="J202" i="1"/>
  <c r="J203" i="1"/>
  <c r="J200" i="1"/>
  <c r="J199" i="1"/>
  <c r="J174" i="1"/>
  <c r="J175" i="1"/>
  <c r="J176" i="1"/>
  <c r="J177" i="1"/>
  <c r="J178" i="1"/>
  <c r="J170" i="1"/>
  <c r="J171" i="1"/>
  <c r="J172" i="1"/>
  <c r="J173" i="1"/>
  <c r="J179" i="1"/>
  <c r="J180" i="1"/>
  <c r="J181" i="1"/>
  <c r="J182" i="1"/>
  <c r="J183" i="1"/>
  <c r="J184" i="1"/>
  <c r="J187" i="1"/>
  <c r="J188" i="1"/>
  <c r="J189" i="1"/>
  <c r="J190" i="1"/>
  <c r="J191" i="1"/>
  <c r="J192" i="1"/>
  <c r="J193" i="1"/>
  <c r="J194" i="1"/>
  <c r="J195" i="1"/>
  <c r="J196" i="1"/>
  <c r="J197" i="1"/>
  <c r="J198" i="1"/>
  <c r="J160" i="1" l="1"/>
  <c r="J161" i="1"/>
  <c r="J162" i="1"/>
  <c r="J163" i="1"/>
  <c r="J164" i="1"/>
  <c r="J165" i="1"/>
  <c r="J166" i="1"/>
  <c r="J167" i="1"/>
  <c r="J168" i="1"/>
  <c r="J169" i="1"/>
  <c r="J159" i="1"/>
  <c r="J157" i="1"/>
  <c r="J155" i="1" l="1"/>
  <c r="J154" i="1"/>
  <c r="J153" i="1"/>
  <c r="J227" i="1" l="1"/>
  <c r="J225" i="1"/>
  <c r="J220" i="1"/>
  <c r="J223" i="1"/>
  <c r="J226" i="1"/>
  <c r="J221" i="1"/>
  <c r="J224" i="1"/>
  <c r="J88" i="1" l="1"/>
  <c r="J89" i="1"/>
  <c r="J91" i="1"/>
  <c r="J76" i="1"/>
  <c r="J78" i="1"/>
  <c r="J79" i="1"/>
  <c r="J80" i="1"/>
  <c r="J81" i="1"/>
  <c r="J82" i="1"/>
  <c r="J84" i="1"/>
  <c r="J85" i="1"/>
  <c r="J86" i="1"/>
  <c r="J87" i="1"/>
  <c r="J90" i="1"/>
  <c r="J92" i="1"/>
  <c r="J93" i="1"/>
  <c r="J94" i="1"/>
  <c r="J96" i="1"/>
  <c r="J97" i="1"/>
  <c r="J98" i="1"/>
  <c r="J99" i="1"/>
  <c r="J100" i="1"/>
  <c r="J101" i="1"/>
  <c r="J102"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74" i="1"/>
  <c r="J73" i="1"/>
  <c r="J72" i="1"/>
  <c r="J71" i="1"/>
  <c r="J70" i="1"/>
  <c r="J69" i="1"/>
  <c r="J68" i="1"/>
  <c r="J67" i="1"/>
  <c r="J66" i="1"/>
  <c r="J65" i="1"/>
  <c r="J64" i="1"/>
  <c r="J63" i="1"/>
  <c r="J62" i="1"/>
  <c r="J61" i="1"/>
  <c r="J60" i="1"/>
  <c r="J59" i="1"/>
  <c r="J58" i="1"/>
  <c r="J57" i="1"/>
  <c r="J56" i="1"/>
  <c r="J55" i="1"/>
  <c r="J54" i="1"/>
  <c r="J53" i="1"/>
  <c r="J52" i="1"/>
  <c r="J51" i="1"/>
  <c r="J50" i="1"/>
  <c r="J49" i="1"/>
  <c r="J48" i="1"/>
  <c r="J47" i="1"/>
  <c r="J46" i="1"/>
  <c r="J45" i="1"/>
  <c r="J44" i="1"/>
  <c r="J43" i="1"/>
  <c r="J42" i="1"/>
  <c r="J41" i="1"/>
  <c r="J40" i="1"/>
  <c r="J38" i="1"/>
  <c r="J37" i="1"/>
  <c r="J36" i="1"/>
  <c r="J35" i="1"/>
  <c r="J34" i="1"/>
  <c r="J33" i="1"/>
  <c r="J32" i="1"/>
  <c r="J31" i="1"/>
  <c r="J30" i="1"/>
  <c r="J29" i="1"/>
  <c r="J28" i="1"/>
  <c r="J27" i="1"/>
  <c r="J26" i="1"/>
  <c r="J25" i="1"/>
  <c r="J13" i="1" l="1"/>
  <c r="J15" i="1"/>
  <c r="J16" i="1"/>
  <c r="J17" i="1"/>
  <c r="J18" i="1"/>
  <c r="J19" i="1"/>
  <c r="J20" i="1"/>
  <c r="J21" i="1"/>
  <c r="J22" i="1"/>
  <c r="J24" i="1"/>
  <c r="J12" i="1"/>
  <c r="J11" i="1"/>
  <c r="J7" i="1"/>
  <c r="J8" i="1"/>
  <c r="J9" i="1"/>
  <c r="J10" i="1"/>
  <c r="J6" i="1"/>
  <c r="J3" i="1" l="1"/>
</calcChain>
</file>

<file path=xl/sharedStrings.xml><?xml version="1.0" encoding="utf-8"?>
<sst xmlns="http://schemas.openxmlformats.org/spreadsheetml/2006/main" count="3688" uniqueCount="1077">
  <si>
    <t>№ 
п/п</t>
  </si>
  <si>
    <t>Наименование закупаемых товаров, работ и услуг на казахском языке</t>
  </si>
  <si>
    <t>Наименование закупаемых товаров, работ и услуг на русском языке</t>
  </si>
  <si>
    <t>Краткая характеристика товаров, работ и услуг на казахском языке</t>
  </si>
  <si>
    <t>Краткая характеристика товаров, работ и услуг на русском языке</t>
  </si>
  <si>
    <t>Способ закупок</t>
  </si>
  <si>
    <t xml:space="preserve">Единица измерения </t>
  </si>
  <si>
    <t>Количество, объем</t>
  </si>
  <si>
    <t>Прогнозная сумма на второй год трехлетнего периода (тенге) без учета НДС</t>
  </si>
  <si>
    <t>Прогнозная сумма на третий год трехлетнего периода (тенге) без учета НДС</t>
  </si>
  <si>
    <t>Планируемый срок осуществления закупок (месяц/квартал)</t>
  </si>
  <si>
    <t>План закупок товаров, работ и услуг на 2024 год</t>
  </si>
  <si>
    <t>Цена за единицу (тенге ) без учета НДС</t>
  </si>
  <si>
    <t>Общая сумма, утвержденная для закупки (тенге) без учета НДС</t>
  </si>
  <si>
    <t>Расходные материалы для оснащения рабочих мест пользователей</t>
  </si>
  <si>
    <t>Расходные материалы для подключений</t>
  </si>
  <si>
    <t>Периферийное оборудование для оснащения раб мест (мышка, клавиатура)</t>
  </si>
  <si>
    <t>Периферийное оборудование для оснащения раб мест (наушники)</t>
  </si>
  <si>
    <t>Периферийное оборудование для оснащения раб мест (WEB камера)</t>
  </si>
  <si>
    <t>Картриджи</t>
  </si>
  <si>
    <t>Настольное крепление для двух мониторов</t>
  </si>
  <si>
    <t>Сервисное обслуживание компьютерного оборудования и организационной техники</t>
  </si>
  <si>
    <t>Техническая поддержка системы контроля доступа офиса</t>
  </si>
  <si>
    <t>Техническая поддержка Veeam</t>
  </si>
  <si>
    <t>Ежегодная подписка для программного обеспечения для осуществления автоматизированных переводов</t>
  </si>
  <si>
    <t>Ежегодная подписка SSL сертификат</t>
  </si>
  <si>
    <t xml:space="preserve">Ежегодная подписка Symantec Endpoint Protection </t>
  </si>
  <si>
    <t>Ежегодная подписка на Trello</t>
  </si>
  <si>
    <t>Техническая поддержка Nexus 9300</t>
  </si>
  <si>
    <t>Аудит ISO 9001</t>
  </si>
  <si>
    <t>Инструменты</t>
  </si>
  <si>
    <t>Услуги утилизации оборудования</t>
  </si>
  <si>
    <t>комплект</t>
  </si>
  <si>
    <t>услуга</t>
  </si>
  <si>
    <t>апрель</t>
  </si>
  <si>
    <t>март</t>
  </si>
  <si>
    <t>февраль</t>
  </si>
  <si>
    <t>январь</t>
  </si>
  <si>
    <t>июнь</t>
  </si>
  <si>
    <t>сентябрь</t>
  </si>
  <si>
    <t>май</t>
  </si>
  <si>
    <t>октябрь</t>
  </si>
  <si>
    <t>ДИТ</t>
  </si>
  <si>
    <t>Прямое заключение договора</t>
  </si>
  <si>
    <t>Запрос ценовых предложений</t>
  </si>
  <si>
    <t>Тендер</t>
  </si>
  <si>
    <t>Система видеонаблюдения и контроля доступа для резервного офиса и офиса</t>
  </si>
  <si>
    <t>Ноутбук, тип 1</t>
  </si>
  <si>
    <t>Компьютер, тип 1</t>
  </si>
  <si>
    <t>Монитор 24"</t>
  </si>
  <si>
    <t>Дооснащение пресс центра</t>
  </si>
  <si>
    <t>Серверное оборудование, тип 1</t>
  </si>
  <si>
    <t>Лицензии Windows Server, тип 1</t>
  </si>
  <si>
    <t>Лицензии резервного копирования, тип 1</t>
  </si>
  <si>
    <t>Система хранения данных тип 1</t>
  </si>
  <si>
    <t>Серверное оборудование, тип 3</t>
  </si>
  <si>
    <t>Расширение систем хранения данных</t>
  </si>
  <si>
    <t>Ленточная библиотека</t>
  </si>
  <si>
    <t>Модернизация кроссовых помещений</t>
  </si>
  <si>
    <t>Источники бесперебойного питания для кроссовых помещений</t>
  </si>
  <si>
    <t>Источник бесперебойного питания для рабочих станций</t>
  </si>
  <si>
    <t>Источник бесперебойного питания для рабочих станций, тип 2</t>
  </si>
  <si>
    <t>IP телефон</t>
  </si>
  <si>
    <t>Интерактивная панель</t>
  </si>
  <si>
    <t>Телевизионное оборудование</t>
  </si>
  <si>
    <t>Лицензии MS Office</t>
  </si>
  <si>
    <t>Лицензии MS Windows</t>
  </si>
  <si>
    <t>Лицензия на Netflow</t>
  </si>
  <si>
    <t>Бесконтактный планетарный сканер</t>
  </si>
  <si>
    <t>Оборудование для инвентаризации</t>
  </si>
  <si>
    <t>Система видеонаблюдения для офиса г. Астаны</t>
  </si>
  <si>
    <t>Система мониторинга ИТ инфраструктуры</t>
  </si>
  <si>
    <t>Лицензии Kaspersky Endpoint Security for Business</t>
  </si>
  <si>
    <t>Модули для SAN коммутаторов</t>
  </si>
  <si>
    <t>Лицензии резервного копирования, тип 2</t>
  </si>
  <si>
    <t>Серверное оборудование</t>
  </si>
  <si>
    <t>Система хранения данных, тип 2</t>
  </si>
  <si>
    <t>Коммутаторы SAN для УЦОД</t>
  </si>
  <si>
    <t>Windows Server 2019 User CAL</t>
  </si>
  <si>
    <t>Дополнительный блок питания для межсетевого экрана</t>
  </si>
  <si>
    <t>Windows Remote Desktop Server User CAL</t>
  </si>
  <si>
    <t>Windows Server 2022 Datacenter</t>
  </si>
  <si>
    <t>Продление лицензий C++</t>
  </si>
  <si>
    <t xml:space="preserve">Точки доступа WIFI </t>
  </si>
  <si>
    <t>Wi-Fi для офиса г. Астаны</t>
  </si>
  <si>
    <t>Стоечный автоматический переключатель нагрузки</t>
  </si>
  <si>
    <t>Программа по управлению оборудования Palo Alto</t>
  </si>
  <si>
    <t>Лицензии MS Visio</t>
  </si>
  <si>
    <t xml:space="preserve">Лицензии VMware для ОЦОД, РЦОД </t>
  </si>
  <si>
    <t>Лицензии VMware для  УЦОД Астана</t>
  </si>
  <si>
    <t>Мониторинг и управление SAN сети</t>
  </si>
  <si>
    <t>штука</t>
  </si>
  <si>
    <t>работа</t>
  </si>
  <si>
    <t>Лицензии Microsoft Endpoint Configuration Manager</t>
  </si>
  <si>
    <t>Лицензии Миграция данных в MS Exchange</t>
  </si>
  <si>
    <t>август</t>
  </si>
  <si>
    <t>Аренда помещений в здании ЦОД НБРК (ул. Айтеке би, 67)</t>
  </si>
  <si>
    <t>Аренда автотранспорта в г. Астана</t>
  </si>
  <si>
    <t>Услуги корпоративного такси</t>
  </si>
  <si>
    <t>Аренда офисов в г. Астана</t>
  </si>
  <si>
    <t>Аренда площади на крыше в БЦ (г. Астана)</t>
  </si>
  <si>
    <t>Аренда складских помещений (Байзакова, 280)</t>
  </si>
  <si>
    <t>Аренда кофемашин</t>
  </si>
  <si>
    <t>Аренда мебели в офис г. Астана</t>
  </si>
  <si>
    <t>Аренда офисов на 20 этаже (Байзакова, 280, 20 этаж)</t>
  </si>
  <si>
    <t>Аренда офисов на 11 этаже СБ</t>
  </si>
  <si>
    <t>Добровольное страхование здания и имушества</t>
  </si>
  <si>
    <t>Предоставление топлива по смарт-картам</t>
  </si>
  <si>
    <t>Услуги мойки автомобилей</t>
  </si>
  <si>
    <t>Автощетка-полироль</t>
  </si>
  <si>
    <t>Жидкость для стекол незамерзающая (5л)</t>
  </si>
  <si>
    <t>Технический осмотр служебного автотранспорта</t>
  </si>
  <si>
    <t>Фирменные бланки с логотипом</t>
  </si>
  <si>
    <t>Фирменные конверты А4 с логотипом</t>
  </si>
  <si>
    <t>Обслуживание фасадной вывески</t>
  </si>
  <si>
    <t>Печать презентаций</t>
  </si>
  <si>
    <t>Кондитерские шоколадные сувенирные изделия в кор.</t>
  </si>
  <si>
    <t>Папка поздравительная</t>
  </si>
  <si>
    <t>Регистратор А4 80 мм (черные/синие)</t>
  </si>
  <si>
    <t>Бумага А4</t>
  </si>
  <si>
    <t>Бумага А3</t>
  </si>
  <si>
    <t>Бумага А4 (250 гр)</t>
  </si>
  <si>
    <t>Маркер текстовой 4 цвета в упак.</t>
  </si>
  <si>
    <t>Маркер для досок (4 штуки в упак.)</t>
  </si>
  <si>
    <t>Ручка шариковая</t>
  </si>
  <si>
    <t>Степлер 24/6 металлический</t>
  </si>
  <si>
    <t>Скотч прозрачный 50 мм</t>
  </si>
  <si>
    <t>Зажим 41 мм</t>
  </si>
  <si>
    <t>Зажим 32 мм</t>
  </si>
  <si>
    <t>Зажим 25 мм</t>
  </si>
  <si>
    <t>Зажим 19 мм</t>
  </si>
  <si>
    <t>Пружина для переплета железная, 9,5 мм</t>
  </si>
  <si>
    <t>Пружина для переплета железная, 8 мм</t>
  </si>
  <si>
    <t>Пружина для переплета железная, 7 мм</t>
  </si>
  <si>
    <t>Печати, штампы</t>
  </si>
  <si>
    <t>Табличка офисная</t>
  </si>
  <si>
    <t>Визитки электронные</t>
  </si>
  <si>
    <t>Услуги по разработки проекта по оптимизации расходов на ремонт и концепт помещений</t>
  </si>
  <si>
    <t>ремонт системы кондиционирования</t>
  </si>
  <si>
    <t>Проведение независимой оценки имущества</t>
  </si>
  <si>
    <t>Уход за цветами</t>
  </si>
  <si>
    <t>Внедрение проекта "Зеленый офис"</t>
  </si>
  <si>
    <t>Услуги организации тренировок по футболу</t>
  </si>
  <si>
    <t>Услуги клининга</t>
  </si>
  <si>
    <t>Услуги клининга (офис в г. Астана)</t>
  </si>
  <si>
    <t>пачка</t>
  </si>
  <si>
    <t>упаковка</t>
  </si>
  <si>
    <t>Oбязательное страхование ответственности автовладельцев (ОГПО)</t>
  </si>
  <si>
    <t>Обслуживание и ремонт автотранспортных средств</t>
  </si>
  <si>
    <t>Фирменные конверты евро с логотипом</t>
  </si>
  <si>
    <t>Фирменные конверты А5 с логотипом</t>
  </si>
  <si>
    <t>микроволновая печь</t>
  </si>
  <si>
    <t>тележка</t>
  </si>
  <si>
    <t>уничтожитель бумаги</t>
  </si>
  <si>
    <t>мебель</t>
  </si>
  <si>
    <t>термопот</t>
  </si>
  <si>
    <t>Сейф</t>
  </si>
  <si>
    <t>АХО</t>
  </si>
  <si>
    <t>Мебель</t>
  </si>
  <si>
    <t>Пролонгация договора</t>
  </si>
  <si>
    <t>Услуги по технической поддержке ПО ELMA Enterprise v.4</t>
  </si>
  <si>
    <t>Лицензии Tableau Viewer (Server) на один год</t>
  </si>
  <si>
    <t>Лицензии Tableau Creator (Server) на один год</t>
  </si>
  <si>
    <t>Годовые лицензии на использование системы электронного документооборота</t>
  </si>
  <si>
    <t>Услуги по годовой технической поддержке системы электронного документооборота</t>
  </si>
  <si>
    <t>Услуги по годовой технической поддержке альтернативной BPMS для KASE</t>
  </si>
  <si>
    <t>Услуги по годовой технической поддержке альтернативной BPMS для KACC</t>
  </si>
  <si>
    <t>Годовые лицензии на использование платформы роботизации</t>
  </si>
  <si>
    <t>Годовая подписка на облачные сервисы компании Amazon</t>
  </si>
  <si>
    <t>WebStorm</t>
  </si>
  <si>
    <t>DataGrip</t>
  </si>
  <si>
    <t>Toad Edge</t>
  </si>
  <si>
    <t xml:space="preserve">Toad For Oracle/Professional Edition </t>
  </si>
  <si>
    <t>Ежегодная подписка Jira Software (Cloud)</t>
  </si>
  <si>
    <t>Печать Ролл апов (Roll-up) с конструкцией и футляром</t>
  </si>
  <si>
    <t>Дизайн, верстка годового отчета и отчета об устойчивом развитии</t>
  </si>
  <si>
    <t>Услуги по распечатке книг</t>
  </si>
  <si>
    <t>Разработка плакатов ценностей</t>
  </si>
  <si>
    <t>Брендированные ручки</t>
  </si>
  <si>
    <t>Брендированные кепки</t>
  </si>
  <si>
    <t>Брендированные поло</t>
  </si>
  <si>
    <t>Брендированные нагрудные знаки</t>
  </si>
  <si>
    <t>Брендированные ланъярд</t>
  </si>
  <si>
    <t>Брендированный шоколад</t>
  </si>
  <si>
    <t>Брендированная сумка/экосумка/шоппер</t>
  </si>
  <si>
    <t>Брендированные кружки</t>
  </si>
  <si>
    <t>Пакет брендированный</t>
  </si>
  <si>
    <t>Ежедневники брендированные</t>
  </si>
  <si>
    <t>Брендированные календари</t>
  </si>
  <si>
    <t>Брендированный рюкзак</t>
  </si>
  <si>
    <t>Брендированная спортивная форма</t>
  </si>
  <si>
    <t>Брендированный гаджет для партнеров</t>
  </si>
  <si>
    <t>Буклетница металлическая (складная)</t>
  </si>
  <si>
    <t>Проведение соревнования по футболу на 24 команды</t>
  </si>
  <si>
    <t>Запись видео эфиров</t>
  </si>
  <si>
    <t>Создание и трансляция передач на радио (СМИ)</t>
  </si>
  <si>
    <t>Услуги по размещению материалов в СМИ</t>
  </si>
  <si>
    <t>Услуги SMM продвижения и услуги Digital маркетинга и CEO</t>
  </si>
  <si>
    <t>Фотосессия для Совета директоров и Руководства</t>
  </si>
  <si>
    <t>Ребрендинг Биржи</t>
  </si>
  <si>
    <t>Создание адаптационного ролика для новых сотрудников</t>
  </si>
  <si>
    <t>Подписка на новостную рассылку</t>
  </si>
  <si>
    <t>Печать полиграфической продукции</t>
  </si>
  <si>
    <t>июль</t>
  </si>
  <si>
    <t xml:space="preserve">Статуя быка </t>
  </si>
  <si>
    <t>Сертификация членов СД</t>
  </si>
  <si>
    <t>Сертификация корп.секретаря</t>
  </si>
  <si>
    <t>Синхронисты английского и казахского языка для заседания коллегиальных органов Биржи</t>
  </si>
  <si>
    <t>Активация технической поддержки SIEM Qradar</t>
  </si>
  <si>
    <t>Аудит в т.ч. Пентест web-ресурсов Биржи</t>
  </si>
  <si>
    <t xml:space="preserve">Активация годовой подписки сканера уязвимости </t>
  </si>
  <si>
    <t>Активация годовой подписки MDM</t>
  </si>
  <si>
    <t>Активация годовой подписки PAM</t>
  </si>
  <si>
    <t>Лицензия на право использования DLP</t>
  </si>
  <si>
    <t>Лицензия на ПО по аудиту (классификация файлов)</t>
  </si>
  <si>
    <t>Лицензия на услугу Web Application Firewall (WAF)</t>
  </si>
  <si>
    <t>Пост суточный (ежедневно Байзакова 280 Южная башня)</t>
  </si>
  <si>
    <t xml:space="preserve">Пост суточный (ежедневно Байзакова 280 Северная башня) </t>
  </si>
  <si>
    <t>Пост дневной (с 9-00 до 21-00 часов, 5-ти дневка, Северная Башня Байзакова 280)</t>
  </si>
  <si>
    <t>Помещения, оборудованные датчиками охранной тревожной  сигнализации (Байзакова 280 5 этаж,)</t>
  </si>
  <si>
    <t>Помещения, оборудованные датчиками охранной тревожной  сигнализации ( Айтеке би 67. каб 102)</t>
  </si>
  <si>
    <t>СИТБ</t>
  </si>
  <si>
    <t>Аудит отдельной и консолидированной отчетности KASE</t>
  </si>
  <si>
    <t>Аутсорсинг по 1С</t>
  </si>
  <si>
    <t>Подписка ИТС 1С</t>
  </si>
  <si>
    <t>Доступ к порталу PRO1C</t>
  </si>
  <si>
    <t>Платформа IRIS по бухгалтерскому учету (пакет 3)</t>
  </si>
  <si>
    <t>Прошивка и переплет бухгалтерских документов</t>
  </si>
  <si>
    <t>ФД</t>
  </si>
  <si>
    <t>Авторезина для служебного транспорта (летняя)</t>
  </si>
  <si>
    <t>Авторезина для служебного транспорта (зимняя)</t>
  </si>
  <si>
    <t xml:space="preserve">Ремонт 4-ого этажа </t>
  </si>
  <si>
    <t xml:space="preserve">Услуги перевода на казахский, английский языки, также синхронный перевод </t>
  </si>
  <si>
    <t>Доступ к платформе АО "ИУЦ ДФО"</t>
  </si>
  <si>
    <t>Пайдаланушы жұмыс станцияларын жабдықтауға арналған шығыс материалдары</t>
  </si>
  <si>
    <t>ОМиPR</t>
  </si>
  <si>
    <t>Қосылымдарға арналған шығыс материалдары</t>
  </si>
  <si>
    <t>Жұмыс станцияларын жабдықтауға арналған перифериялық жабдық (тінтуір, пернетақта)</t>
  </si>
  <si>
    <t>Жұмыс станцияларын жабдықтауға арналған перифериялық жабдық (құлаққаптар)</t>
  </si>
  <si>
    <t>Жұмыс орындарын жабдықтауға арналған перифериялық жабдық (WEB камера)</t>
  </si>
  <si>
    <t>Картридждер</t>
  </si>
  <si>
    <t>Екі мониторға арналған үстелдік қондырғы</t>
  </si>
  <si>
    <t>Есептеу техникасы мен ұйымдастыру жабдықтарына сервистік қызмет көрсету</t>
  </si>
  <si>
    <t>Кеңсеге кіруді басқару жүйесін техникалық қолдау</t>
  </si>
  <si>
    <t>Veeam техникалық қолдау қызметі</t>
  </si>
  <si>
    <t>Автоматтандырылған аударма бағдарламасына жыл сайынғы жазылым</t>
  </si>
  <si>
    <t>Жылдық жазылым SSL сертификаты</t>
  </si>
  <si>
    <t>Symantec Endpoint Protection жылдық жазылымы</t>
  </si>
  <si>
    <t>Жыл сайынғы Trello жазылымы</t>
  </si>
  <si>
    <t>Nexus 9300 техникалық қолдауы</t>
  </si>
  <si>
    <t>Құралдар</t>
  </si>
  <si>
    <t>Жабдықтарды қайта өңдеу қызметтері</t>
  </si>
  <si>
    <t>Microsoft Endpoint Configuration Manager лицензиялары</t>
  </si>
  <si>
    <t>Лицензиялар Деректерді MS Exchange бағдарламасына тасымалдау</t>
  </si>
  <si>
    <t>Бейнебақылау және резервтік кеңсе мен кеңсеге кіруді басқару жүйесі</t>
  </si>
  <si>
    <t>Ноутбук, 1 түрі</t>
  </si>
  <si>
    <t>Дербес компьютер, 1 түрі</t>
  </si>
  <si>
    <t>Баспасөз орталығын қайта жабдықтау</t>
  </si>
  <si>
    <t>Сервер жабдығы, 1 түрі</t>
  </si>
  <si>
    <t>Windows серверінің лицензияларының түрі 1</t>
  </si>
  <si>
    <t>Сақтық көшірме лицензиялары, 1 түрі</t>
  </si>
  <si>
    <t>Сақтау жүйесі 1 түрі</t>
  </si>
  <si>
    <t>Сервер жабдығы, 3 түрі</t>
  </si>
  <si>
    <t>Сақтауды кеңейту</t>
  </si>
  <si>
    <t>Таспа кітапханасы</t>
  </si>
  <si>
    <t>Еларалық нысандарды жаңғырту</t>
  </si>
  <si>
    <t>Бөлу бөлмелері үшін үздіксіз қуат көздері</t>
  </si>
  <si>
    <t>Жұмыс станцияларын үздіксіз электрмен жабдықтау</t>
  </si>
  <si>
    <t>Жұмыс станцияларын үздіксіз қоректендіру, 2 типті</t>
  </si>
  <si>
    <t>Интерактивті панель</t>
  </si>
  <si>
    <t>Теледидар жабдықтары</t>
  </si>
  <si>
    <t>MS Office лицензиялары</t>
  </si>
  <si>
    <t>MS Windows лицензиялары</t>
  </si>
  <si>
    <t>Netflow лицензиясы</t>
  </si>
  <si>
    <t>Виртуалды телефон станциясына көшу</t>
  </si>
  <si>
    <t>Байланыссыз планеталық сканер</t>
  </si>
  <si>
    <t>Инвентарлық жабдық</t>
  </si>
  <si>
    <t>Астана қаласындағы кеңсеге арналған бейнебақылау жүйесі</t>
  </si>
  <si>
    <t>АТ-инфрақұрылымын бақылау жүйесі</t>
  </si>
  <si>
    <t>Kaspersky Endpoint Security for Business лицензиялары</t>
  </si>
  <si>
    <t>SAN коммутаторларына арналған модульдер</t>
  </si>
  <si>
    <t>Сақтық көшірме лицензиялары, 2 түрі</t>
  </si>
  <si>
    <t>Сервер жабдықтары</t>
  </si>
  <si>
    <t>Сақтау жүйесі 2 түрі</t>
  </si>
  <si>
    <t>Деректер орталықтарына арналған SAN қосқыштары</t>
  </si>
  <si>
    <t>Брандмауэр үшін қосымша қуат көзі</t>
  </si>
  <si>
    <t>C++ лицензияларын жаңарту</t>
  </si>
  <si>
    <t>WIFI рұқсат нүктесі</t>
  </si>
  <si>
    <t>Астанадағы кеңсеге арналған Wi-Fi</t>
  </si>
  <si>
    <t>Сөредегі жүкті автоматты тасымалдау қосқышы</t>
  </si>
  <si>
    <t>Palo Alto нысандарын басқару бағдарламасы</t>
  </si>
  <si>
    <t>MS Visio лицензиялары</t>
  </si>
  <si>
    <t>ОЦОД, РЦОД  үшін VMware лицензиялары</t>
  </si>
  <si>
    <t>УЦОД үшін VMware лицензиялары Астана</t>
  </si>
  <si>
    <t>SAN желісін бақылау және басқару</t>
  </si>
  <si>
    <t>Тазалық қызметтері</t>
  </si>
  <si>
    <t>Тазалық қызметтері (Астана қаласындағы кеңсе)</t>
  </si>
  <si>
    <t>ҚРҰБ қызметін қолдау орталығы ғимаратында үй-жайды жалға алу (Әйтеке би к., 67)</t>
  </si>
  <si>
    <t>Астанада автокөлікті жалға алу</t>
  </si>
  <si>
    <t>Корпоративтік такси қызметтері</t>
  </si>
  <si>
    <t>Астанада кеңселер жалға алу</t>
  </si>
  <si>
    <t>Бизнес орталығында шатыр алаңын жалға алу (Астана)</t>
  </si>
  <si>
    <t>Қойма алаңын жалға алу (Байзақова, 280).</t>
  </si>
  <si>
    <t>Кофе машинасын жалға алу</t>
  </si>
  <si>
    <t>Астанада кеңсе үшін жиһазды жалға алу</t>
  </si>
  <si>
    <t>20-қабатта кеңселерді жалға алу (Байзақова, 280, 20-қабат)</t>
  </si>
  <si>
    <t xml:space="preserve">11 қабатында кеңселер жалға алу СБ </t>
  </si>
  <si>
    <t>Көлік иелерінің жауапкершілігін міндетті сақтандыру (азаматтық-құқықтық жауапкершілікті міндетті сақтандыру)</t>
  </si>
  <si>
    <t>Құрылысты және мүлікті ерікті сақтандыру</t>
  </si>
  <si>
    <t>Смарт-карталар арқылы жанармаймен қамтамасыз ету</t>
  </si>
  <si>
    <t>Көлікке техникалық қызмет көрсету және жөндеу</t>
  </si>
  <si>
    <t>Көлік жуу қызметтері</t>
  </si>
  <si>
    <t>Шыныға арналған мұздатуға қарсы сұйықтық (5 л)</t>
  </si>
  <si>
    <t>Қызметтік көліктерге арналған шиналар (жазғы)</t>
  </si>
  <si>
    <t>Қызметтік көліктерге арналған шиналар (қысқы)</t>
  </si>
  <si>
    <t>Қызметтік көліктерді техникалық байқаудан өткізу</t>
  </si>
  <si>
    <t>Логотипі бар бланкілер</t>
  </si>
  <si>
    <t>Логотипі бар фирмалық A4 конверттері</t>
  </si>
  <si>
    <t>Логотипі бар фирмалық еуро конверттері</t>
  </si>
  <si>
    <t>А5 логотипі бар фирмалық конверттер</t>
  </si>
  <si>
    <t>Қасбет белгілеріне техникалық қызмет көрсету</t>
  </si>
  <si>
    <t>Презентацияларды басып шығару</t>
  </si>
  <si>
    <t>Қораптағы кондитерлік шоколад кәдесыйлары</t>
  </si>
  <si>
    <t>Құттықтау папкасы</t>
  </si>
  <si>
    <t>Тіркеу папкасы A4 80 мм (қара/көк)</t>
  </si>
  <si>
    <t>The Business Analyst (PBA) - PMI Certified</t>
  </si>
  <si>
    <t>HR-служба</t>
  </si>
  <si>
    <t xml:space="preserve">MGMT E-5030 Project Management </t>
  </si>
  <si>
    <t>Strategic Management and Planning Masterclass (CPD Certified)</t>
  </si>
  <si>
    <t>Product Management</t>
  </si>
  <si>
    <t>Негізгі талдау</t>
  </si>
  <si>
    <t>Фундаментальный анализ</t>
  </si>
  <si>
    <t>Әкімшілік-шаруашылық қызметінің басшысы</t>
  </si>
  <si>
    <t>Руководитель АХО/Административно-хозяйственной службы</t>
  </si>
  <si>
    <t>Қазақстан Республикасында іс жүргізу</t>
  </si>
  <si>
    <t>Делопроизводство в Республике Казахстан</t>
  </si>
  <si>
    <t>1С ЗУП Жалақы және персоналды басқару</t>
  </si>
  <si>
    <t>1С ЗУП Зарплата и управление персоналом</t>
  </si>
  <si>
    <t>Қылмыстық жолмен алынған кірістерді заңдастыруға және терроризмді қаржыландыруға қарсы іс-қимыл</t>
  </si>
  <si>
    <t xml:space="preserve">Противодействие легализации (отмыванию) доходов и финансированию терроризма </t>
  </si>
  <si>
    <t>Манипуляцияға қарсы және инсайдерлік сауда</t>
  </si>
  <si>
    <t>Противодействие манипулированию и инсайдерской торговли</t>
  </si>
  <si>
    <t>Сыбайлас жемқорлыққа қарсы комплаенс</t>
  </si>
  <si>
    <t>Антикоррупционный комплаенс</t>
  </si>
  <si>
    <t>Санкциялар комплаенс</t>
  </si>
  <si>
    <t xml:space="preserve">Санкционный комплаенс  </t>
  </si>
  <si>
    <t>ESG: тұжырымдама, тәуекелдер, стратегия</t>
  </si>
  <si>
    <t>ESG: концепция, риски, стратегия</t>
  </si>
  <si>
    <t>ноябрь</t>
  </si>
  <si>
    <t>Заңгерлердің біліктілігін арттыру курсы</t>
  </si>
  <si>
    <t>Курс повышения квалификации для юристов</t>
  </si>
  <si>
    <t>Дөңгелек үстел «Халықаралық салық салу. Қазақстан Республикасының базалық эрозияға және пайданың ауысуына қарсы күрес мақсатында салықтық шарттарға қатысты шараларды жүзеге асыру туралы көпжақты конвенцияны (MLI) ратификациялауы. Ірі салық төлеушілерге салық салу»</t>
  </si>
  <si>
    <t>Круглый стол «Международное налогообложение. Ратификация РК Многосторонней конвенции по выполнению мер, относящихся к налоговым соглашениям, в целях противодействия размыванию налоговой базы и выводу прибыли из-под налогообложения (MLI). Налогообложение крупных налогоплательщиков»</t>
  </si>
  <si>
    <t>«Шарт құқығы: жасасу, шарттарды өзгерту және бұзу тәртібі. Халықаралық шарттар жасасу ерекшеліктері. Жұмысты талап ету. Келісімшарт құқығы аясында сот ісін жүргізу. Ағылшын құқығының қолданылуы. Төрелік және халықаралық соттарға қатысу тәжірибесі»</t>
  </si>
  <si>
    <t>«Договорное право: заключение, порядок изменения и расторжения договоров. Специфика заключения международных контрактов. Претензионно-исковая работа. Судебные споры в рамках договорного права. Применение норм английского права. Практика участия в арбитражных и международных судах»</t>
  </si>
  <si>
    <t>«Корпоративтік құқық. АҚ және ЖШС-дегі құқық қолдану тәжірибесі мен корпоративтік басқаруды реттеу мәселелері (салыстырмалы сипаттама). Қоғамның ішкі корпоративтік құжаттарын ресімдеуге қойылатын талаптар мен жүйе»</t>
  </si>
  <si>
    <t>«Корпоративное право. Вопросы правоприменительной практики и регламентации корпоративного управления в АО и ТОО (сравнительная характеристика). Требования и система оформления внутренних корпоративных документов компании»</t>
  </si>
  <si>
    <t>«Әкімшілік іс жүргізу кодексі (ӘІЖК): түсіну және қолдану мәселелері. 2024 жылғы Азаматтық іс жүргізу кодексіндегі (АІЖК) ағымдағы өзгерістер мен толықтырулар»</t>
  </si>
  <si>
    <t>«Административный процедурно-процессуальный кодекс (АППК): проблемы понимания и применения. Актуальные изменения и дополнения 2024 г. в Гражданском процессуальном кодексе (ГПК)»</t>
  </si>
  <si>
    <t>MS Excel, Модуль I</t>
  </si>
  <si>
    <t>MS Excel бағдарламасындағы бизнес-аналитика</t>
  </si>
  <si>
    <t>Бизнес-аналитика в MS Excel</t>
  </si>
  <si>
    <t>Red Hat жүйесінің әкімшілігі I бөлім (RHEL 9) коды RH124</t>
  </si>
  <si>
    <t>Системное администрирование Red Hat, часть I (RHEL 9) Код RH124</t>
  </si>
  <si>
    <t>Red Hat жүйесінің әкімшілігі II бөлім (RHEL 9) RH134 коды</t>
  </si>
  <si>
    <t>Системное администрирование Red Hat, часть II (RHEL 9) Код RH134</t>
  </si>
  <si>
    <t>PostgreSQL 12 қолданбаларын серверлік өңдеу Негізгі курс</t>
  </si>
  <si>
    <t>Разработка серверной части приложений PostgreSQL 12. Базовый курс</t>
  </si>
  <si>
    <t>PostgreSQL 10 Administration. Негізгі курс</t>
  </si>
  <si>
    <t>Администрирование PostgreSQL 10. Базовый курс</t>
  </si>
  <si>
    <t>Oracle 19c дерекқорын басқару коды O19сDBA</t>
  </si>
  <si>
    <t>Администрирование БД Oracle 19c  код O19сDBA</t>
  </si>
  <si>
    <t>ORACLE сақтық көшірмесін жасау және қалпына келтіру бойынша Практикум</t>
  </si>
  <si>
    <t>Практикум по резервированию и восстановлению ORACLE</t>
  </si>
  <si>
    <t>PostgreSQL әкімшілігінің конфигурациясы және мониторингі</t>
  </si>
  <si>
    <t xml:space="preserve">Администрирование PostgreSQL Настройка и мониторинг </t>
  </si>
  <si>
    <t>PostgreSQL әкімшілігінің сақтық көшірмесін жасау және репликациялау</t>
  </si>
  <si>
    <t xml:space="preserve">Администрирование PostgreSQL Резервное копирование и репликация </t>
  </si>
  <si>
    <t>The Ultimate DevOps Bootcamp - 2023</t>
  </si>
  <si>
    <t>PowerPoint бағдарламасында презентациялар жасау</t>
  </si>
  <si>
    <t>Создание презентаций в PowerPoint</t>
  </si>
  <si>
    <t>Басшыларға арналған Big Data</t>
  </si>
  <si>
    <t>Big Data для руководителей</t>
  </si>
  <si>
    <t>Бағдарламалық жасақтама сәулетшісіне арналған негізгі тәжірибелер</t>
  </si>
  <si>
    <t>Ключевые практики архитектора программного обеспечения</t>
  </si>
  <si>
    <t>Oracle SQL оңтайландыруы</t>
  </si>
  <si>
    <t>Оптимазиция SQL Oracle</t>
  </si>
  <si>
    <t>Angular тілінде  әзірлеу. Жетілдірілген деңгей</t>
  </si>
  <si>
    <t>Разработка на Angular. Продвинутый уровень</t>
  </si>
  <si>
    <t>Өнімділікті тексеру негіздері</t>
  </si>
  <si>
    <t>Основы тестирования производительности</t>
  </si>
  <si>
    <t xml:space="preserve">Certified Ethical Hacker v12 </t>
  </si>
  <si>
    <t>Сөйлеу техникасы және дауысты шығару</t>
  </si>
  <si>
    <t>Техника речи и постановка голоса</t>
  </si>
  <si>
    <t>Сату технологиясы</t>
  </si>
  <si>
    <t>Технология продаж</t>
  </si>
  <si>
    <t>Ағылшын тілі</t>
  </si>
  <si>
    <t>Английский язык</t>
  </si>
  <si>
    <t>Қазақ тілі</t>
  </si>
  <si>
    <t>Казахский язык</t>
  </si>
  <si>
    <t>Басқарма мүшелеріне арналған тренинг</t>
  </si>
  <si>
    <t>Обучение для членов Правления</t>
  </si>
  <si>
    <t>Корпоративтік хатшыларды сертификаттау</t>
  </si>
  <si>
    <t>Сертификация корпроративных секретарей</t>
  </si>
  <si>
    <t>Услуги по организации мероприятия "Наурыз"</t>
  </si>
  <si>
    <t>прямое заключение договора</t>
  </si>
  <si>
    <t>Тимбилдингті ұйымдастыру жөніндегі қызметтер</t>
  </si>
  <si>
    <t>Услуги по организации тимбилдинга</t>
  </si>
  <si>
    <t>Жаңа Жылдық корпоратив</t>
  </si>
  <si>
    <t>Новогодний корпоратив</t>
  </si>
  <si>
    <t>Халықаралық әйелдер күніне арналған кейтеринг</t>
  </si>
  <si>
    <t>Кейтеринг на праздник "Международный женский день"</t>
  </si>
  <si>
    <t>"Отан қорғаушылар күні" мерекесіне арналған кейтеринг</t>
  </si>
  <si>
    <t>Кейтеринг на праздник "День защитника Отечества"</t>
  </si>
  <si>
    <t>Қазақстан Республикасының Ұлттық валюта күні және еліміздің қаржы жүйесі қызметкерлерінің кәсіби мерекесіне арналған кейтеринг</t>
  </si>
  <si>
    <t>Кейтеринг на праздник "День национальной валюты РК и профессиональный праздник работников финансовой системы страны"</t>
  </si>
  <si>
    <t>Халықаралық балаларды қорғау күніне арналған балалар іс-шараларын ұйымдастыру</t>
  </si>
  <si>
    <t>Организация детского мероприятия к международному дню защиты детей</t>
  </si>
  <si>
    <t>Жаңа жылға балалар кешін ұйымдастыру</t>
  </si>
  <si>
    <t>Организация детского утренника к новому году</t>
  </si>
  <si>
    <t>Услуги рекрутингового агенства</t>
  </si>
  <si>
    <t>Рекрутингтік агенттік қызметтері</t>
  </si>
  <si>
    <t>тендер</t>
  </si>
  <si>
    <t>Аудит, оның ішінде Биржаның Web-ресурстарының пентестасы</t>
  </si>
  <si>
    <t>KASE жеке және шоғырландырылған есептілік аудиті</t>
  </si>
  <si>
    <t>Переход на виртуальную телефонную станцию</t>
  </si>
  <si>
    <t>Обзор заработной платы</t>
  </si>
  <si>
    <t>Жалақы туралы шолу</t>
  </si>
  <si>
    <t>HR консалтинг</t>
  </si>
  <si>
    <t>Ведро для туалетной комнаты</t>
  </si>
  <si>
    <t>Дәретханаға арналған шелек</t>
  </si>
  <si>
    <t>микротолқынды пеш</t>
  </si>
  <si>
    <t>арба</t>
  </si>
  <si>
    <t>қағаз ұсақтағыш</t>
  </si>
  <si>
    <t>жиһаз</t>
  </si>
  <si>
    <t>Бұқа мүсіні</t>
  </si>
  <si>
    <t>Обязательное страхование работника от несчастных случаев</t>
  </si>
  <si>
    <t>Қызметкерді жазатайым оқиғалардан мiндеттi сақтандыру</t>
  </si>
  <si>
    <t>Именные лицензии на использование альтернативной BPMS для KASE</t>
  </si>
  <si>
    <t>Конкурентные лицензии на использование альтернативной BPMS для KASE</t>
  </si>
  <si>
    <t xml:space="preserve">Дополнительные лицензии на использование ELMA 4 </t>
  </si>
  <si>
    <t>Договор на оказание услуг по роботизации процессов Биржи</t>
  </si>
  <si>
    <t>А4 қағазы</t>
  </si>
  <si>
    <t>А3 қағазы</t>
  </si>
  <si>
    <t>А4 қағазы (250 гр)</t>
  </si>
  <si>
    <t>Мәтін маркері бір қаптамада 4 түсті</t>
  </si>
  <si>
    <t>Ақ тақта маркері бір қаптамада 4 түсті</t>
  </si>
  <si>
    <t>Шарикті қалам</t>
  </si>
  <si>
    <t>Добровольное медицинское страхование работников</t>
  </si>
  <si>
    <t>Ежегодная подписка Zoom</t>
  </si>
  <si>
    <t>Степлер 24/6 металл</t>
  </si>
  <si>
    <t>Мөлдір жабысқақ таспа 50 мм</t>
  </si>
  <si>
    <t>Қысқыш 41 мм</t>
  </si>
  <si>
    <t>Қысқыш 32 мм</t>
  </si>
  <si>
    <t>Қысқыш 25 мм</t>
  </si>
  <si>
    <t>Қысқыш 19 мм</t>
  </si>
  <si>
    <t>Темір байланыстыратын серіппе, 9,5 мм</t>
  </si>
  <si>
    <t>Темір байланыстыратын серіппе, 8 мм</t>
  </si>
  <si>
    <t>Темір байланыстыратын серіппе, 7 мм</t>
  </si>
  <si>
    <t>Кеңсе белгісі</t>
  </si>
  <si>
    <t>Скоросшиватель</t>
  </si>
  <si>
    <t>Қалта</t>
  </si>
  <si>
    <t>Папка подвесная</t>
  </si>
  <si>
    <t>Аспалы қалта</t>
  </si>
  <si>
    <t>Скрепки канцелярские</t>
  </si>
  <si>
    <t>Қағаз қыстырғыштары</t>
  </si>
  <si>
    <t>Тетрадь А4 на пружине</t>
  </si>
  <si>
    <t>Серіппедегі A4 дәптері</t>
  </si>
  <si>
    <t>Коробки архивные</t>
  </si>
  <si>
    <t>Мұрағат жәшіктері</t>
  </si>
  <si>
    <t>Электрондық визиткалар</t>
  </si>
  <si>
    <t>AAA батареясы</t>
  </si>
  <si>
    <t>Батарейка ААА</t>
  </si>
  <si>
    <t>Замок магнитный</t>
  </si>
  <si>
    <t>Магниттік құлып</t>
  </si>
  <si>
    <t>Қабырға сағаттары</t>
  </si>
  <si>
    <t>Часы настенные</t>
  </si>
  <si>
    <t>Услуги отправки корреспонденции по Казахстану и СНГ</t>
  </si>
  <si>
    <t>Қазақстан және ТМД бойынша хат-хабарларды жіберу қызметтері</t>
  </si>
  <si>
    <t>Курьерлік қызметтер (ТМД-дан тыс елдер)</t>
  </si>
  <si>
    <t>Курьерские услуги (дальнее зарубежье)</t>
  </si>
  <si>
    <t>Кеңсеге арналған ауыз су</t>
  </si>
  <si>
    <t>Вода питьевая для офиса</t>
  </si>
  <si>
    <t>Су газы (шыны) 0,5</t>
  </si>
  <si>
    <t>Вода газ (стекло) 0,5</t>
  </si>
  <si>
    <t>Газсыз су (стакан) 0,5</t>
  </si>
  <si>
    <t>Вода негаз (стекло) 0,5</t>
  </si>
  <si>
    <t>Газсыз су (стакан) 0,25</t>
  </si>
  <si>
    <t>Су газы (шыны) 0,25</t>
  </si>
  <si>
    <t>Вода газ (стекло) 0,25</t>
  </si>
  <si>
    <t>Вода негаз (стекло) 0,25</t>
  </si>
  <si>
    <t>Жөндеу құнын және үй-жай тұжырымдамасын оңтайландыру үшін жобаны әзірлеу қызметтері</t>
  </si>
  <si>
    <t>Ремонт пресс-рума</t>
  </si>
  <si>
    <t xml:space="preserve"> Пресс-рум бөлмесін жөндеу</t>
  </si>
  <si>
    <t>Кондиционер жүйесін жөндеу</t>
  </si>
  <si>
    <t>Техникалық қызмет көрсету жұмыстары</t>
  </si>
  <si>
    <t>Работы по содержанию помещений</t>
  </si>
  <si>
    <t>Работы по ремонту арендуемых помещений (20 этаж СБ)</t>
  </si>
  <si>
    <t>Жалға алынған үй-жайды жөндеу жұмыстары (СБ 20-қабат)</t>
  </si>
  <si>
    <t>Мүлікті тәуелсіз бағалауды жүргізу</t>
  </si>
  <si>
    <t>Гүлдерге күтім жасау</t>
  </si>
  <si>
    <t>«Жасыл кеңсе» жобасын жүзеге асыру</t>
  </si>
  <si>
    <t>Услуги перевозки и грузчиков</t>
  </si>
  <si>
    <t>Тасымалдау және тиегіш қызметтері</t>
  </si>
  <si>
    <t>Растения</t>
  </si>
  <si>
    <t>Кашпо</t>
  </si>
  <si>
    <t>Продукты питания (Chill-zone)</t>
  </si>
  <si>
    <t>Тамақтану (Chill-zone)</t>
  </si>
  <si>
    <t>Посуда</t>
  </si>
  <si>
    <t>Ыдыс-аяқ</t>
  </si>
  <si>
    <t>Футбол жаттығуларын ұйымдастыру бойынша қызметтер</t>
  </si>
  <si>
    <t>Ведро мусорное</t>
  </si>
  <si>
    <t>Қоқыс салатын урна</t>
  </si>
  <si>
    <t>ELMA Enterprise v.4 бағдарламалық құралына техникалық қолдау көрсету қызметтері</t>
  </si>
  <si>
    <t>Tableau Viewer (Сервер) бір жылға лицензиялары</t>
  </si>
  <si>
    <t xml:space="preserve"> Tableau Creator (Server) бір жылға лицензиялары</t>
  </si>
  <si>
    <t>Роботтандыру платформасын пайдалануға жыл сайынғы лицензиялар</t>
  </si>
  <si>
    <t>Amazon бұлттық қызметтеріне жыл сайынғы жазылым</t>
  </si>
  <si>
    <t>Jira бағдарламалық жасақтамасының жылдық жазылымы (Cloud)</t>
  </si>
  <si>
    <t>Қүрастырылыммен және корпусымен Ролл ап (Roll-up) басып шығару</t>
  </si>
  <si>
    <t>Баспа өнімдерін басып шығару</t>
  </si>
  <si>
    <t>Жылдық есеп пен тұрақтылық туралы есептің дизайны және беттеу</t>
  </si>
  <si>
    <t>Құндылықтар туралы постер әзірлеу</t>
  </si>
  <si>
    <t>Брендтік қаламдар</t>
  </si>
  <si>
    <t>Брендтік қалпақшалар</t>
  </si>
  <si>
    <t>Брендтік пололар</t>
  </si>
  <si>
    <t>Брендтік белгілер</t>
  </si>
  <si>
    <t>Брендтік бау</t>
  </si>
  <si>
    <t>Брендтік шоколад</t>
  </si>
  <si>
    <t>Брендтік сөмке/эко сөмке/шоппер</t>
  </si>
  <si>
    <t>Брендтік кружкалар</t>
  </si>
  <si>
    <t>Брендтік пакет</t>
  </si>
  <si>
    <t>Брендтік күнделіктер</t>
  </si>
  <si>
    <t>Брендтік күнтізбелер</t>
  </si>
  <si>
    <t>Брендтік рюкзак</t>
  </si>
  <si>
    <t>Брендтік спорт формасы</t>
  </si>
  <si>
    <t>Серіктестерге арналған брендтік гаджет</t>
  </si>
  <si>
    <t>Металл кітапша ұстағышы (бүктеледі)</t>
  </si>
  <si>
    <t>24 команда арасында футболдан жарыс өткізу</t>
  </si>
  <si>
    <t>Бейнехабарларды жазу</t>
  </si>
  <si>
    <t>Радиобағдарламаларды (БАҚ) жасау және тарату</t>
  </si>
  <si>
    <t>БАҚ-та материалдарды орналастыру бойынша қызметтер</t>
  </si>
  <si>
    <t>SMM жылжыту қызметтері және Digital маркетинг және CEO қызметтері</t>
  </si>
  <si>
    <t>Директорлар кеңесі мен басшылық үшін фотосессия</t>
  </si>
  <si>
    <t>Биржалық ребрендинг</t>
  </si>
  <si>
    <t>Жаңа қызметкерлер үшін жұмысқа кірісу туралы бейне жасау</t>
  </si>
  <si>
    <t>Ақпараттық бюллетеньге жазылу</t>
  </si>
  <si>
    <t>Қазақ, ағылшын тілдеріне аударма қызметі және ілеспе аударма</t>
  </si>
  <si>
    <t>ДК мүшелерін аттестаттау</t>
  </si>
  <si>
    <t>Корпоративтік хатшыны сертификаттау</t>
  </si>
  <si>
    <t>Биржаның алқалы органдарының отырысына ағылшын және қазақ тіліндегі аудармашылар</t>
  </si>
  <si>
    <t>SIEM Qradar техникалық қолдауын белсендіру</t>
  </si>
  <si>
    <t>Осалдық сканерінің жылдық жазылымын белсендіру</t>
  </si>
  <si>
    <t>Жылдық MDM жазылымын белсендіру</t>
  </si>
  <si>
    <t>Жылдық PAM жазылымын белсендіру</t>
  </si>
  <si>
    <t>Жылдық DLP жазылымын белсендіру</t>
  </si>
  <si>
    <t>Аудит бағдарламалық құралының лицензиясы (файл классификациясы)</t>
  </si>
  <si>
    <t>Web Application Firewall (WAF) қызметіне лицензия</t>
  </si>
  <si>
    <t>Күнделікті күзет бекеті (күнделікті Байзақова 280 Оңтүстік мұнарасы)</t>
  </si>
  <si>
    <t>Күнделікті күзет бекеті (күнделікті Байзақова 280 солтүстік мұнара)</t>
  </si>
  <si>
    <t>Күндізгі күзет бекеті (9-00-ден 21-00-ге дейін, 5 күн, Солтүстік Байзақова мұнарасы 280)</t>
  </si>
  <si>
    <t>Күзет дабылының сенсорларымен жабдықталған үй-жайлар (Байзакова 280 5 қабат)</t>
  </si>
  <si>
    <t>Күзет дабылының сенсорларымен жабдықталған үй-жайлар (Айтеке би 67. каб 102)</t>
  </si>
  <si>
    <t>1С аутсорсинг</t>
  </si>
  <si>
    <t>ИТС 1С жазылымы</t>
  </si>
  <si>
    <t>PRO1C порталына кіру</t>
  </si>
  <si>
    <t>IRIS бухгалтерлік платформасы (3-пакет)</t>
  </si>
  <si>
    <t>"ИУЦ ДФО" АҚ платформасына кіру</t>
  </si>
  <si>
    <t>Бухгалтерлік құжаттардың тігу және байлау</t>
  </si>
  <si>
    <t>ELMA 4 пайдалану үшін қосымша лицензиялар</t>
  </si>
  <si>
    <t>Биржа процестерін роботтандыру бойынша қызметтерді көрсету туралы келісім</t>
  </si>
  <si>
    <t>Қызметкерлерді ерікті медициналық сақтандыру</t>
  </si>
  <si>
    <t>Zoom жылдық жазылым</t>
  </si>
  <si>
    <t>Ұлттық нақыштағы шапан</t>
  </si>
  <si>
    <t>Чапан в национальном стиле</t>
  </si>
  <si>
    <t>Налоговый консалтинг за прошлые периоды 2021 – 2023 гг.</t>
  </si>
  <si>
    <t>Салық үшін кеңес беру өткен кезеңдері 2021 – 2023</t>
  </si>
  <si>
    <t>Салық кеңес беру іс тағайындаулар
салық тексереді</t>
  </si>
  <si>
    <t>Налоговый консалтинг в случае назначения налоговой проверки</t>
  </si>
  <si>
    <t>IntelliJ idea</t>
  </si>
  <si>
    <t>МФУ для офиса</t>
  </si>
  <si>
    <t>Кеңсеге арналған КФҚ</t>
  </si>
  <si>
    <t>Adobe бағдарламасына жыл сайынғы жазылым</t>
  </si>
  <si>
    <t>Ежегодная подписка на Adobe</t>
  </si>
  <si>
    <t>Фото-бейне жабдық</t>
  </si>
  <si>
    <t>Фото-видео оборудование</t>
  </si>
  <si>
    <t>Комплект</t>
  </si>
  <si>
    <t>Ежегодная подписка MobaXterm</t>
  </si>
  <si>
    <t>MobaXterm жыл сайынғы жазылым</t>
  </si>
  <si>
    <t>Түйіндеме дерекқорына жыл сайынғы қолжетімділік</t>
  </si>
  <si>
    <t>Годовой доступ к базе резюме</t>
  </si>
  <si>
    <t>Жұмыс орнын орналастыру стандарт</t>
  </si>
  <si>
    <t>Размещение вакансии стандарт</t>
  </si>
  <si>
    <t>Жұмыс орнын орналастыру плюс</t>
  </si>
  <si>
    <t>Размещение вакансии плюс</t>
  </si>
  <si>
    <t>Бетті брендтеу</t>
  </si>
  <si>
    <t>Брендирование страницы</t>
  </si>
  <si>
    <t>Брендтік жұмыс</t>
  </si>
  <si>
    <t>Брендирование вакансии</t>
  </si>
  <si>
    <t>Actualis дерекқорына қол жеткізу (кадрлық іс жүргізу) VIP пакеті</t>
  </si>
  <si>
    <t>Доступ к базе данных Actualis (Кадровое делопроизводс тво) пакет VIP</t>
  </si>
  <si>
    <t>Chill Zone-дағы кофе  леди қызметтері</t>
  </si>
  <si>
    <t>Услуги кофе-леди в Chill Zone</t>
  </si>
  <si>
    <t>Услуги рекрутингового агентства</t>
  </si>
  <si>
    <t>Визиткаларды басып шығару</t>
  </si>
  <si>
    <t>Печать визиток</t>
  </si>
  <si>
    <t>Аудит ISO 9001, 27001</t>
  </si>
  <si>
    <t>Фасилитатация қызметтері</t>
  </si>
  <si>
    <t>Фасилитационные услуги</t>
  </si>
  <si>
    <t xml:space="preserve">январь </t>
  </si>
  <si>
    <t>+</t>
  </si>
  <si>
    <t>Таспа кітапханасы, 2 түрі</t>
  </si>
  <si>
    <t>Ленточная библиотека, тип 2</t>
  </si>
  <si>
    <t>Қазақстандағы еңбек нарығындағы жалақы нарығын шолу қызметі</t>
  </si>
  <si>
    <t>Услуга по обзору рынка заработной платы по рынку труда в Казахстане</t>
  </si>
  <si>
    <t>Услуги по поставке воды питьевой для офиса (бутилированная)</t>
  </si>
  <si>
    <t>Кеңсеге ауыз су беру бойынша қызметтер (бөтелкедегі)</t>
  </si>
  <si>
    <t>Шетелдік серіктестерге арналған брендтік сувенир</t>
  </si>
  <si>
    <t>Брендированный сувенир для иностранных партнеров</t>
  </si>
  <si>
    <t>Ребрендинг бойынша жұмыс жоспарын құра отырып, биржаның брендін зерттеу және талдау (ішкі және сыртқы).</t>
  </si>
  <si>
    <t>Исследование и анализ бренда Биржи (внутренний и внешний), с составлением плана работ по проведению ребрендинга</t>
  </si>
  <si>
    <t>3-ші  санат  ТОР  технологиялық қолдау</t>
  </si>
  <si>
    <t>Технологическая поддержка ТОР 3-й категории</t>
  </si>
  <si>
    <t>Лицензиялық қолдау 1С қосулы қосымша пайдаланушылар (50 пайдаланушылар)</t>
  </si>
  <si>
    <t>Лицензионная поддержка 1С на дополнительных пользователей (50 пользователей</t>
  </si>
  <si>
    <t>Основная круглая печать Биржи (двухцветная)</t>
  </si>
  <si>
    <t>Биржаның негізгі дөңгелек мөрі (екі түсті)</t>
  </si>
  <si>
    <t>Town hall-ға арналған залды жалға алу</t>
  </si>
  <si>
    <t>Аренда зала для проведения Town hall</t>
  </si>
  <si>
    <t>Мұрағат бөлмесінің өрт сөндіргіштері (Әйтеке би к-сі, 67, Байзақова к-сі, 280)</t>
  </si>
  <si>
    <t>Огнетушители для архивной комнаты (ул.Айтеке би, 67, ул.Байзакова, 280)</t>
  </si>
  <si>
    <t>Мырышпен қапталған қаңылтыр</t>
  </si>
  <si>
    <t>Лист оцинкованный</t>
  </si>
  <si>
    <t>Жарықдиодты ендірілген спот</t>
  </si>
  <si>
    <t>Светодиодный встраиваемый спот</t>
  </si>
  <si>
    <t>Түптеу үшін қақпақ</t>
  </si>
  <si>
    <t>Обложка для переплета</t>
  </si>
  <si>
    <t>2х1м екі жақты жалаулар мен флагштоктары бар үстел үсті жалауларын өндіру және брендтеу</t>
  </si>
  <si>
    <t>Изготовление и брендирование флагов 2х1м двусторонних с флагштоками и настольных флажков с флагштоками</t>
  </si>
  <si>
    <t>Авторезина для служебного транспорта Toyota Camry (ГРНЗ 015 CZ) (летняя, 215/55 R17)</t>
  </si>
  <si>
    <t>Авторезина для служебного транспорта Hyundai Grandeur (ГРНЗ 231 CL) (летняя, 245/45 R18)</t>
  </si>
  <si>
    <t>Тамақтану (көлемінің өсуі)</t>
  </si>
  <si>
    <t>Продукты питания (увеличение объема )</t>
  </si>
  <si>
    <t>Қазақстан Республикасына шетелдік жұмыс күшін тартуға рұқсат алуда «Қазақстан қор биржасы» АҚ кеңес беру және мүдделерін білдіру бойынша қызметтер</t>
  </si>
  <si>
    <t xml:space="preserve">Услуги по консультированию и представлению интересов АО «Казахстанская фондовая биржа» при получении разрешений на привлечение иностранных рабочих сил в Республике Казахстан </t>
  </si>
  <si>
    <t>Баспасөз орталығының жабдықтары</t>
  </si>
  <si>
    <t>Оборудование для пресс-центра</t>
  </si>
  <si>
    <t>Услуги по технической поддержке ПО ELMA</t>
  </si>
  <si>
    <t>ELMA бағдарламалық құралына техникалық қолдау көрсету қызметтері</t>
  </si>
  <si>
    <t>Canva-ға жыл сайынғы жазылым</t>
  </si>
  <si>
    <t>Ежегодная подписка на Canva</t>
  </si>
  <si>
    <t>Figma-ға жыл сайынғы жазылым</t>
  </si>
  <si>
    <t>Ежегодная подписка на Figma</t>
  </si>
  <si>
    <t>ISO 22301 негізіндегі бизнестің үздіксіздігін басқару жүйелерінің (БҮБЖ) принциптері</t>
  </si>
  <si>
    <t>Принципы систем менеджмента непрерывности бизнеса (СМНБ) на основе ISO 22301</t>
  </si>
  <si>
    <t>ISO 31000 негізіндегі тәуекелдерді басқару</t>
  </si>
  <si>
    <t>Управление рисками на основе ISO 31000</t>
  </si>
  <si>
    <t>Биржа басшылығының стратегиялық сессиясы</t>
  </si>
  <si>
    <t>Стратегическая сессия руководства Биржи</t>
  </si>
  <si>
    <t>Астанада ашық хаттарды, визиткаларды және презентацияларды басып шығар</t>
  </si>
  <si>
    <t>Печать открыток, визиток и презентаций в г.Астана</t>
  </si>
  <si>
    <t>Степлер 23/6-23/23 на 100 листов</t>
  </si>
  <si>
    <t>Скобы 24/6</t>
  </si>
  <si>
    <t>тескіш 20 парақ</t>
  </si>
  <si>
    <t xml:space="preserve">Дырокол 20л </t>
  </si>
  <si>
    <t>Пластикалық сызғыш 20 см</t>
  </si>
  <si>
    <t>Линейка пластиковая 20 см</t>
  </si>
  <si>
    <t>Түзету лентасы - 5,0ммх6м</t>
  </si>
  <si>
    <t>Корректирующая лента - 5.0ммх6м</t>
  </si>
  <si>
    <t>Ескерту қағазы - 80x80x50</t>
  </si>
  <si>
    <t>Бумага д/записей - 80х80х50</t>
  </si>
  <si>
    <t>Қайшы - 21 см</t>
  </si>
  <si>
    <t xml:space="preserve">Ножницы - 21см </t>
  </si>
  <si>
    <t>Антистеплер</t>
  </si>
  <si>
    <t>ЛШ 210, ақ, 500м құжаттарға арналған Дакрон тігіс жіпі</t>
  </si>
  <si>
    <t>Нить прошивная для документов лавсановая ЛШ 210, белый, 500м</t>
  </si>
  <si>
    <t>Байланыстыру механизмі</t>
  </si>
  <si>
    <t>Механизм для скоросшивания</t>
  </si>
  <si>
    <t>Шило</t>
  </si>
  <si>
    <t>Стакан канцелярский (зеленый цвет)</t>
  </si>
  <si>
    <t>Точилка</t>
  </si>
  <si>
    <t>Өздігінен жабысатын жапсырма, А4, өлшемі 105*59,4 мм, 10 жапсырма, 50 парақ</t>
  </si>
  <si>
    <t>Бумага для флипчарта</t>
  </si>
  <si>
    <t>Доска для флипчарта</t>
  </si>
  <si>
    <t>Көлденең науа, 255*340*67 мм, сұр</t>
  </si>
  <si>
    <t>Лоток горизонтальный, 255*340*67 мм, серый</t>
  </si>
  <si>
    <t>Тік науа</t>
  </si>
  <si>
    <t>Лоток вертикальный</t>
  </si>
  <si>
    <t>Тескіш 100л</t>
  </si>
  <si>
    <t>Дырокол 100л</t>
  </si>
  <si>
    <t>Өрт-техникалық минимум бастап шығару тиісті сертификат</t>
  </si>
  <si>
    <t>Пожарнотехнический минимум с выдачей соответствующего удостоверения</t>
  </si>
  <si>
    <t>V Международная Конференция HR-бренд</t>
  </si>
  <si>
    <t>Ішкі аудитор есебін құру және жазу бойынша семинар</t>
  </si>
  <si>
    <t>Практикум формирования и написания отчета внутреннего аудитора</t>
  </si>
  <si>
    <t>Еуро-Азия Биржалары Федерациясыны ң (FEAS) оқыту бағдарламасы - 11-ші FEAS жер бетіндегі оқыту</t>
  </si>
  <si>
    <t>Тренингова я программа Федерации евроазиатских бирж (FEAS) - 11th FEAS Onsite Training</t>
  </si>
  <si>
    <t>Скобы для степлера №23/15</t>
  </si>
  <si>
    <t>Степлер қапсырмалар №23/15</t>
  </si>
  <si>
    <t>рулон</t>
  </si>
  <si>
    <t>Закладки самоклеящиеся, 5 цветов неон., 125 листов</t>
  </si>
  <si>
    <t>Өздігінен жабысатын бетбелгілер, 5 неон түсі, 125 парақ</t>
  </si>
  <si>
    <t>Услуги по организации перевозок пассажиров и багажа</t>
  </si>
  <si>
    <t>Жолаушылар мен багажды тасымалдауды ұйымдастыру бойынша қызметтер</t>
  </si>
  <si>
    <t>Ластик в картонном футляре</t>
  </si>
  <si>
    <t>Картон қораптағы өшіргіш</t>
  </si>
  <si>
    <t>Корректирующая ручка - 4мл</t>
  </si>
  <si>
    <t>Клей-карандаш, от 36гр.</t>
  </si>
  <si>
    <t>Желім таяқшасы, 36 г бастап</t>
  </si>
  <si>
    <t>Блок самоклеящийся, 76*76 мм, 4 цвета, 400 листов</t>
  </si>
  <si>
    <t>Өздігінен жабысатын блок, 76*76 мм, 4 түсті, 400 парақ</t>
  </si>
  <si>
    <t>Петля скрытой установки</t>
  </si>
  <si>
    <t>Жасырын топса</t>
  </si>
  <si>
    <t>Шиномонтажные услуги</t>
  </si>
  <si>
    <t>Шиналар қызметтері</t>
  </si>
  <si>
    <t>Ремонт пресс-рума (дополнительный объем работ)</t>
  </si>
  <si>
    <t>Пресс-рум бөлмесін жөндеу (қосымша жұмыс көлемі)</t>
  </si>
  <si>
    <t>World Federation Forum Market Infrastructure Certificate (MIC)</t>
  </si>
  <si>
    <t>Брендированная спортивная форма и инвентарь</t>
  </si>
  <si>
    <t>Брендтік спорт формасы және түгендеу</t>
  </si>
  <si>
    <t>Консультационные услуги по оценке стоимости акций Биржи</t>
  </si>
  <si>
    <t>Биржа акцияларын бағалау бойынша кеңес беру қызметтері</t>
  </si>
  <si>
    <t>Система кондиционирования с установкой</t>
  </si>
  <si>
    <t>Орнатумен бірге кондиционер жүйесі</t>
  </si>
  <si>
    <t>Подразделение</t>
  </si>
  <si>
    <t>1С:Предприятие 8.3 ПРОФ. Лицензия на сервер (x86-64). Электронная поставка для Казахстана</t>
  </si>
  <si>
    <t>1С:Кәсіпорын 8.3 PROF. Сервер лицензиясы (x86-64). Қазақстан бойынша электронды жеткізу.</t>
  </si>
  <si>
    <t>Консалтинговые услуги по управленческой отчетности</t>
  </si>
  <si>
    <t>Басқарушылық есеп беру бойынша кеңес беру қызметтері</t>
  </si>
  <si>
    <t>Профессиональная сертификация FISD Financial Information Associate уровня 1</t>
  </si>
  <si>
    <t>FISD Financial Information Associate 1-деңгей кәсіби сертификаты</t>
  </si>
  <si>
    <t>Брендтік рюкзак 2 түрі</t>
  </si>
  <si>
    <t>Брендированный рюкзак вид 2</t>
  </si>
  <si>
    <t>Брендированный рюкзак вид 1</t>
  </si>
  <si>
    <t>Брендтік рюкзак 1 түрі</t>
  </si>
  <si>
    <t>Наушники</t>
  </si>
  <si>
    <t>Құлаққаптар</t>
  </si>
  <si>
    <t>WEB камера</t>
  </si>
  <si>
    <t>Расходы на обслуживание основных средств</t>
  </si>
  <si>
    <t>Негізгі қорларды күтіп ұстауға жұмсалатын шығындар</t>
  </si>
  <si>
    <t>Услуга по анализу защищенности Мультифункциональных web-приложений</t>
  </si>
  <si>
    <t>Көп функционалды веб-қосымшаларға арналған қауіпсіздік талдау қызметі</t>
  </si>
  <si>
    <t>Кол-во измененных пунктов</t>
  </si>
  <si>
    <t>Изменение месяца (было/стало)</t>
  </si>
  <si>
    <t>Изменение суммы было/стало</t>
  </si>
  <si>
    <t xml:space="preserve">Добавление </t>
  </si>
  <si>
    <t>Исключение</t>
  </si>
  <si>
    <t>Пункт плана (Красным отмечены повторные изменения одного и того же пункта плана)</t>
  </si>
  <si>
    <t>10 января 2024г.</t>
  </si>
  <si>
    <t>60000000 / 59640000</t>
  </si>
  <si>
    <t>Конференция в ноябре</t>
  </si>
  <si>
    <t>33600000 / 33525000</t>
  </si>
  <si>
    <t>декабрь 2023 / январь</t>
  </si>
  <si>
    <t>24108000 / 24183000</t>
  </si>
  <si>
    <t>06 февраля 2024г.</t>
  </si>
  <si>
    <t>декабрь 2023 / февраль</t>
  </si>
  <si>
    <t>апрель / февраль</t>
  </si>
  <si>
    <t>март / февраль</t>
  </si>
  <si>
    <t>Услуги по мониторингу медиа</t>
  </si>
  <si>
    <t>январь / февраль</t>
  </si>
  <si>
    <t>апрель/февраль</t>
  </si>
  <si>
    <t>2000000 / 998876</t>
  </si>
  <si>
    <t>март / январь</t>
  </si>
  <si>
    <t>февраль / январь</t>
  </si>
  <si>
    <t>Предоставление топлива по смарт_x0002_картам</t>
  </si>
  <si>
    <t>150000 / 840000</t>
  </si>
  <si>
    <t>600000 / 840000</t>
  </si>
  <si>
    <t>20000000 / 10000000</t>
  </si>
  <si>
    <t>10000000 на июль</t>
  </si>
  <si>
    <t>Налоговый консалтинг</t>
  </si>
  <si>
    <t>Ежегодная подписка Jira  Software (Cloud)</t>
  </si>
  <si>
    <t>Доступ в личный кабинет Apple Store, Google Play</t>
  </si>
  <si>
    <t>июнь / февраль</t>
  </si>
  <si>
    <t>Ежегодная подписка Figma/ Professional</t>
  </si>
  <si>
    <t>21690411 / 18290411</t>
  </si>
  <si>
    <t>Цветное лазерное МФУ</t>
  </si>
  <si>
    <t>Монохромное лазерное МФУ</t>
  </si>
  <si>
    <t>Ежегодная подписка на Adobe Creative Cloud</t>
  </si>
  <si>
    <t>Ежегодная подписка на Adobe Acrobat</t>
  </si>
  <si>
    <t>октябрь / февраль</t>
  </si>
  <si>
    <t>3196000 / 1247000</t>
  </si>
  <si>
    <t xml:space="preserve">Брендирование вакансий </t>
  </si>
  <si>
    <t>Размещение вакансии стандарт плюс</t>
  </si>
  <si>
    <t>Доступ к базе данных Actualis  (Кадровое делопроизводство) пакет VIP</t>
  </si>
  <si>
    <t>Услуги кофе_x0002_леди в Chill Zone</t>
  </si>
  <si>
    <t>19 февраля 2024г.</t>
  </si>
  <si>
    <t>600000 / 300000</t>
  </si>
  <si>
    <t>май / февраль</t>
  </si>
  <si>
    <t>13200000 / 14124000</t>
  </si>
  <si>
    <t>1492500 / 2583750,36</t>
  </si>
  <si>
    <t>Аудит ISO 27001</t>
  </si>
  <si>
    <t>Предварительный аудит ISO 27032:2012</t>
  </si>
  <si>
    <t>Предварительный аудит ISO 20000</t>
  </si>
  <si>
    <t>февраль / март</t>
  </si>
  <si>
    <t>февраль / июнь</t>
  </si>
  <si>
    <t>Экран для пресс-центра</t>
  </si>
  <si>
    <t>январь / март</t>
  </si>
  <si>
    <t>Обучающие семинары (курсы) в области клиринговой, валютной, фондовой деятельности,в области налогооблажения, камерального контроля</t>
  </si>
  <si>
    <t>Построение корпоративной архитектуры с использованием TOGAF и ArchiMate</t>
  </si>
  <si>
    <t>Основы автоматизированного тестирования</t>
  </si>
  <si>
    <t>05 марта 2024г.</t>
  </si>
  <si>
    <t>Система двухфакторной авторизации</t>
  </si>
  <si>
    <t>Межсетевой экран PA-440</t>
  </si>
  <si>
    <t>Сетевое оборудование</t>
  </si>
  <si>
    <t>Ремонт системы кондиционирования</t>
  </si>
  <si>
    <t>февраль / апрель</t>
  </si>
  <si>
    <t>апрель / март</t>
  </si>
  <si>
    <t>40000/97204</t>
  </si>
  <si>
    <t>29 марта 2024г.</t>
  </si>
  <si>
    <t>33607084 / 15100000</t>
  </si>
  <si>
    <t>март / апрель</t>
  </si>
  <si>
    <t>март / май</t>
  </si>
  <si>
    <t>Ежегодный взнос RIPE NCC</t>
  </si>
  <si>
    <t>69863660 / 34931830</t>
  </si>
  <si>
    <t>март / август</t>
  </si>
  <si>
    <t>20000000 / 19000000</t>
  </si>
  <si>
    <t>HR-служба консалтинг</t>
  </si>
  <si>
    <t>декабрь 2023 / март</t>
  </si>
  <si>
    <t>февраль / май</t>
  </si>
  <si>
    <t>40000000 / 30000000</t>
  </si>
  <si>
    <t>10000000 / 8300000</t>
  </si>
  <si>
    <t>Лицензионная поддержка 1С на дополнительных пользователей (50 пользователей)</t>
  </si>
  <si>
    <t>Пенный дозатор</t>
  </si>
  <si>
    <t>100000 / 80000</t>
  </si>
  <si>
    <t>19 апреля 2024г.</t>
  </si>
  <si>
    <t>Батарейка АА</t>
  </si>
  <si>
    <t>Кувертки</t>
  </si>
  <si>
    <t>1250000 / 1000000</t>
  </si>
  <si>
    <t>апрель / май</t>
  </si>
  <si>
    <t>апрель / июнь</t>
  </si>
  <si>
    <t>Папки архивные</t>
  </si>
  <si>
    <t>Продукты питания ( увеличение объема )</t>
  </si>
  <si>
    <t>Брендированные флаги настольные с флагштоками</t>
  </si>
  <si>
    <t>Брендированные флаги 2х1м двусторонние с флагштоками</t>
  </si>
  <si>
    <t>05 мая 2024г.</t>
  </si>
  <si>
    <t>59640000 / 52640000</t>
  </si>
  <si>
    <t>январь / май</t>
  </si>
  <si>
    <t>Услуги по консультированию и представлению интересов при получении разрешений на привлечение иностранных рабочих сил в РК</t>
  </si>
  <si>
    <t>май / июнь</t>
  </si>
  <si>
    <t>19000000 / 16600000</t>
  </si>
  <si>
    <t>MGMT E-5000 Strategic Management</t>
  </si>
  <si>
    <t>июнь / май</t>
  </si>
  <si>
    <t>4065550 / 4873877</t>
  </si>
  <si>
    <t>1120000 / 663800</t>
  </si>
  <si>
    <t xml:space="preserve">Внутренний контроль </t>
  </si>
  <si>
    <t>март / июнь</t>
  </si>
  <si>
    <t>Модернизация конференц-зала</t>
  </si>
  <si>
    <t>Лицензии VMware для ОЦОД, РЦОД</t>
  </si>
  <si>
    <t>Техническая поддержка RIPE NCC</t>
  </si>
  <si>
    <t>27 мая 2024г.</t>
  </si>
  <si>
    <t>август/июнь</t>
  </si>
  <si>
    <t>июль/июнь</t>
  </si>
  <si>
    <t>май/август</t>
  </si>
  <si>
    <t>апрель/июль</t>
  </si>
  <si>
    <t>май/июнь</t>
  </si>
  <si>
    <t>май/июль</t>
  </si>
  <si>
    <t>Статуя быка</t>
  </si>
  <si>
    <t>май/сентябрь</t>
  </si>
  <si>
    <t>апрель/май</t>
  </si>
  <si>
    <t>апрель/июнь</t>
  </si>
  <si>
    <t>апрель/август</t>
  </si>
  <si>
    <t>апрель/сентябрь</t>
  </si>
  <si>
    <t>2100000/1000000</t>
  </si>
  <si>
    <t>1000000/400000</t>
  </si>
  <si>
    <t>200000/300000</t>
  </si>
  <si>
    <t>100000/50000</t>
  </si>
  <si>
    <t>250000/500000</t>
  </si>
  <si>
    <t>60000/150000</t>
  </si>
  <si>
    <t>50000/25000</t>
  </si>
  <si>
    <t>100000/30000</t>
  </si>
  <si>
    <t>Диспенсер для скрепок</t>
  </si>
  <si>
    <t>Фирменные пакеты</t>
  </si>
  <si>
    <t>Папка пластиковая уголок</t>
  </si>
  <si>
    <t>Корзина для мусора пластмассовая, серая/черная, 10 л</t>
  </si>
  <si>
    <t>Кнопки силовые</t>
  </si>
  <si>
    <t>Папка с зажимом</t>
  </si>
  <si>
    <t>Печать открыток,
визиток и презентаций в г.Астана</t>
  </si>
  <si>
    <t>Вешалки-стойки напольные</t>
  </si>
  <si>
    <t>Скобы 23/6-23/23</t>
  </si>
  <si>
    <t>Дырокол 20л</t>
  </si>
  <si>
    <t>Ластик</t>
  </si>
  <si>
    <t>Индекс в наборе 5 цв., 25л.</t>
  </si>
  <si>
    <t>Корректирующая лента
- 5.0ммх6м</t>
  </si>
  <si>
    <t>Бумага д/заметок -  76х76 неон.желт</t>
  </si>
  <si>
    <t>Ножницы - 21см</t>
  </si>
  <si>
    <t>Губка д/доски 107х57х20мм</t>
  </si>
  <si>
    <t>Игла цыганская, 13 см</t>
  </si>
  <si>
    <t>Воздушно-пузырчатая пленка 2-х слойная 0,60м*100м</t>
  </si>
  <si>
    <t>Калькулятор 12 разрядов, 210x155x20мм, батарейка AA+солнечная батарея</t>
  </si>
  <si>
    <t>Этикетка самоклеящаяся, A4, размер 105*59,4 мм, 10 этикетки, 50 листов</t>
  </si>
  <si>
    <t>«V Международная Конференция HR-служба-бренд»</t>
  </si>
  <si>
    <t>февраль/июнь</t>
  </si>
  <si>
    <t>Тренинговая программа Федерации евроазиатских бирж (FEAS) - 11th FEAS Onsite Training</t>
  </si>
  <si>
    <t>21 июня 2024г.</t>
  </si>
  <si>
    <t>10000000/14410000</t>
  </si>
  <si>
    <t>июнь/октябрь</t>
  </si>
  <si>
    <t>2100000 / 1000000</t>
  </si>
  <si>
    <t>12000/6160</t>
  </si>
  <si>
    <t>250000/300000</t>
  </si>
  <si>
    <t>42000/30000</t>
  </si>
  <si>
    <t>Клей карандаш, от 36гр.</t>
  </si>
  <si>
    <t>65000/195000</t>
  </si>
  <si>
    <t>Бумага д/заметок - 76х76 неон.желт</t>
  </si>
  <si>
    <t>шило</t>
  </si>
  <si>
    <t>35000/28000</t>
  </si>
  <si>
    <t>март/июнь</t>
  </si>
  <si>
    <t>20000000/5590000</t>
  </si>
  <si>
    <t>Основы автоматизи рованного тестирования</t>
  </si>
  <si>
    <t>октябрь/июнь</t>
  </si>
  <si>
    <t>800000/750000</t>
  </si>
  <si>
    <t>Администрирование PostgreSQL Настройка и мониторинг</t>
  </si>
  <si>
    <t>400000/450000</t>
  </si>
  <si>
    <t>Администрирование PostgreSQL Резервное копирование и репликация</t>
  </si>
  <si>
    <t>Аудит в т.ч. Пентест web_x0002_ресурсов Биржи</t>
  </si>
  <si>
    <t>27 июня 2024г.</t>
  </si>
  <si>
    <t>1С:Предприяти е 8.3 ПРОФ. Лицензия на сервер (x86- 64). Электронная поставка для Казахстана</t>
  </si>
  <si>
    <t>Консалтинговы е услуг по управленческо й отчетности</t>
  </si>
  <si>
    <t>октябрь/июль</t>
  </si>
  <si>
    <t>Эффективная коммуникация и ассертивность: как получить желаемое без конфликтов</t>
  </si>
  <si>
    <t>Профессионал ьная сертификация FISD Financial Information Associate уровня 1</t>
  </si>
  <si>
    <t>март/июль</t>
  </si>
  <si>
    <t>август/июль</t>
  </si>
  <si>
    <t>июнь/август</t>
  </si>
  <si>
    <t>июнь/июль</t>
  </si>
  <si>
    <t>май/октябрь</t>
  </si>
  <si>
    <t>43266071/38771700</t>
  </si>
  <si>
    <t>133525601/88871750</t>
  </si>
  <si>
    <t>22900000/16985700</t>
  </si>
  <si>
    <t>13138000/7071300</t>
  </si>
  <si>
    <t>1490834/14007500</t>
  </si>
  <si>
    <t>4696642/4536000</t>
  </si>
  <si>
    <t>5319776/449000</t>
  </si>
  <si>
    <t>7568000/1659000</t>
  </si>
  <si>
    <t>Digital маркетинг қызметтері</t>
  </si>
  <si>
    <t>Услуги Digital маркетинга</t>
  </si>
  <si>
    <t>Toyota Camry сервистік көліктеріне арналған шиналар (қысқы, 215/55 R17)</t>
  </si>
  <si>
    <t>Авторезина для служебного транспорта Toyota Camry (зимняя, 215/55 R17)</t>
  </si>
  <si>
    <t>Авторезина для служебного транспорта Hyundai Grandeur (зимняя, 245/45 R18)</t>
  </si>
  <si>
    <t>Қызметтік көліктерге арналған шиналар Hyundai Grandeur (қысқы, 245/45 R18)</t>
  </si>
  <si>
    <t>Серверное оборудование для УЦОД</t>
  </si>
  <si>
    <t>Деректер
орталықтарына арналған сервер жабдықтары</t>
  </si>
  <si>
    <t>Сетевое оборудование для УЦОД</t>
  </si>
  <si>
    <t>Деректер орталықтарына арналған желілік жабдық</t>
  </si>
  <si>
    <t>Деректер орталықтарына арналған сақтау жүйесі</t>
  </si>
  <si>
    <t>Система хранения данных для УЦОД</t>
  </si>
  <si>
    <t>Деректер орталықтарына арналған таспа кітапханасы</t>
  </si>
  <si>
    <t>Түсті лазерлік КФҚ</t>
  </si>
  <si>
    <t>Town Hall үшін залды жалға алу</t>
  </si>
  <si>
    <t>Аренда зала для Town Hall</t>
  </si>
  <si>
    <t>Түрлендірілген үй-жайдың (баспасөз залының) алдын ала жобасын дайындау, жаңа техникалық паспортты дайындау</t>
  </si>
  <si>
    <t>Брендтік баспасөз қабырғасы/фото аймағы</t>
  </si>
  <si>
    <t>Изготовление эскизного проекта переоборудованного помещения(пресс-рума), изготовление нового технического паспорта</t>
  </si>
  <si>
    <t>Брендированная пресс стена/фото зона</t>
  </si>
  <si>
    <t>Ленточная библиотека  для УЦОД</t>
  </si>
  <si>
    <t>Стрейтч-плёнка</t>
  </si>
  <si>
    <t>Скотч</t>
  </si>
  <si>
    <t>Услуги по вывозу мусора</t>
  </si>
  <si>
    <t>Қоқыс шығару қызметтері</t>
  </si>
  <si>
    <t>Аккумулятор автомобильный</t>
  </si>
  <si>
    <t>Автокөлік аккумуляторы</t>
  </si>
  <si>
    <t>CIA® Part I «Основы внутреннего аудита» + Экзамен</t>
  </si>
  <si>
    <t>CIA® I бөлім «Негіздері» ішкі аудит» + Емтихан</t>
  </si>
  <si>
    <t>Тәуекелдерді басқару қосулы ISO 31000 негізінде</t>
  </si>
  <si>
    <t>Федерация евроазиатских бирж (FEAS) – Emerging Trends in Financial Markets, Infrastructure, Systems</t>
  </si>
  <si>
    <t>Еуропа-Азия Федерациясы биржалар (FEAS) – Emerging Trends in Financial Markets, Infrastructure, Systems</t>
  </si>
  <si>
    <t>Критическое мышление как основа доказательного менеджмента. Как правильно принимать и обосновывать решения</t>
  </si>
  <si>
    <t>Сыни тұрғыдан ойлау дәлелдеменің негізі басқару. Қалай оны дұрыс қабылдаңыз және шешімдерді негіздеу</t>
  </si>
  <si>
    <t>Ішкі бақылау 2.0 және басқа тәжірибелер дәлелдеме басқару</t>
  </si>
  <si>
    <t>Внутренний контроль 2.0 и другие практики доказательного
менеджмента</t>
  </si>
  <si>
    <t>Профессиональный Excel</t>
  </si>
  <si>
    <t>Кәсіби Excel</t>
  </si>
  <si>
    <t>Ноутбук</t>
  </si>
  <si>
    <t>СХД для резервного копирования</t>
  </si>
  <si>
    <t>Сақтау жүйесі</t>
  </si>
  <si>
    <t>Коммутатор</t>
  </si>
  <si>
    <t>Маршрутизатор</t>
  </si>
  <si>
    <t>Расширение сети WI-FI</t>
  </si>
  <si>
    <t>Wi-Fi желісін кеңейту</t>
  </si>
  <si>
    <t>Источник бесперебойного питания</t>
  </si>
  <si>
    <t>Үздіксіз қуат көзі</t>
  </si>
  <si>
    <t>Персональный компьютер</t>
  </si>
  <si>
    <t>Дербес компьютер</t>
  </si>
  <si>
    <t>Монитор</t>
  </si>
  <si>
    <t>Развитие мобильного приложения</t>
  </si>
  <si>
    <t>Мобильді қосымшаларды әзірлеу</t>
  </si>
  <si>
    <t>Внедрение платформы токенизации цифровых активов</t>
  </si>
  <si>
    <t>Активтерді сандық токенизациялау платформасын енгізу</t>
  </si>
  <si>
    <t>Внедрение электронного архива</t>
  </si>
  <si>
    <t>Электрондық мұрағатты енгізу</t>
  </si>
  <si>
    <t>Внедрение HR-портала</t>
  </si>
  <si>
    <t>HR порталын енгізу</t>
  </si>
  <si>
    <t>Автомобиль для руководства</t>
  </si>
  <si>
    <t>Басқаруға арналған көлік</t>
  </si>
  <si>
    <t xml:space="preserve">Принтер карточный </t>
  </si>
  <si>
    <t>Расходники для принтера, СКУД</t>
  </si>
  <si>
    <t>Принтерге арналған шығыс материалдары</t>
  </si>
  <si>
    <t>Лицензия на ПО Анализатор исходного кода</t>
  </si>
  <si>
    <t>Бағдарламалық құрал лицензиясы Бастапқы код анализаторы</t>
  </si>
  <si>
    <t>Тренинг по ораторскому мастерству</t>
  </si>
  <si>
    <t>Көпшілік алдында сөйлеуге арналған тренинг</t>
  </si>
  <si>
    <t>Брендированный ноутбук/ультрабук для конкурса розничных инвесторов</t>
  </si>
  <si>
    <t>Бөлшек инвесторлар бәсекесіне арналған брендтік ноутбук/ультрабук</t>
  </si>
  <si>
    <t>Брендированный смартфон для конкурса розничных инвесторов</t>
  </si>
  <si>
    <t>Бөлшек инвесторлар бәсекесіне арналған брендтік смартфон</t>
  </si>
  <si>
    <t>Брендированные смартчасы для конкурса розничных инвесторов (тип 1)</t>
  </si>
  <si>
    <t>Бөлшек инвесторлар бәсекесіне арналған брендтік смарт сағаттар (1 түрі)</t>
  </si>
  <si>
    <t>Брендированные смартчасы для конкурса розничных инвесторов (тип 2)</t>
  </si>
  <si>
    <t>Бөлшек инвесторлар бәсекесіне арналған брендтік смарт сағаттар (2 түрі)</t>
  </si>
  <si>
    <t>GSM-шлюз</t>
  </si>
  <si>
    <t>Годовая подписка на Kaspersky 
Security for Mail Server</t>
  </si>
  <si>
    <t>Пошта серверіне арналған Kaspersky Security бағдарламасына жыл сайынғы жазылым</t>
  </si>
  <si>
    <t>Открытки А3 в сложенном
виде</t>
  </si>
  <si>
    <t>А3 бүктелген ашық хаттар</t>
  </si>
  <si>
    <t>Открытки А5</t>
  </si>
  <si>
    <t>декабрь</t>
  </si>
  <si>
    <t>Аренда офисов на 22 этаже (Байзакова, 280, 22 этаж)</t>
  </si>
  <si>
    <t>22 қабатында кеңселер жалға алу (Байзакова, 280, 22  қабат)</t>
  </si>
  <si>
    <t>Аренда складских помещений</t>
  </si>
  <si>
    <t>Қойманы жалға алу</t>
  </si>
  <si>
    <t>Лауазымдарды қайта бағалау</t>
  </si>
  <si>
    <t>Регрейдинг должностей</t>
  </si>
  <si>
    <t>Новогодний брендированный сувенир для партнеров</t>
  </si>
  <si>
    <t>Серіктестерге арналған жаңа жылдық брендтік кәдесый</t>
  </si>
  <si>
    <t>Набор текстовыделителей 4 цвета в упак.</t>
  </si>
  <si>
    <t>Әр пакетте 4 түсті мәтінді бөлектеуіштер жинағы.</t>
  </si>
  <si>
    <t>Набор маркеров для доски 2мм</t>
  </si>
  <si>
    <t>Ақ тақтаға арналған маркерлер жинағы 2мм</t>
  </si>
  <si>
    <t>Металл қара серіппелер, кем дегенде 9,5 мм</t>
  </si>
  <si>
    <t>Металлические черные пружины, не менее 9,5 мм</t>
  </si>
  <si>
    <t>Металлические черные пружины, не менее 8 мм</t>
  </si>
  <si>
    <t>Металл қара серіппелер, кем дегенде 8 мм</t>
  </si>
  <si>
    <t>Металлические черные пружины, не менее 7 мм</t>
  </si>
  <si>
    <t>Металл қара серіппелер, кем дегенде 7 мм</t>
  </si>
  <si>
    <t>Блокнот А4</t>
  </si>
  <si>
    <t>A4 дәптері</t>
  </si>
  <si>
    <t>Степлер 23/6 до 100 листов</t>
  </si>
  <si>
    <t>Степлер 23/6 100 параққа дейін</t>
  </si>
  <si>
    <t>Степлер қапсырмалар 24/6</t>
  </si>
  <si>
    <t>Скобы для степлера 24/6</t>
  </si>
  <si>
    <t>Корректирующий карандаш- 4мл</t>
  </si>
  <si>
    <t>Түзеткіш қарындаш - 4 мл</t>
  </si>
  <si>
    <t>Губка д/доски 112х55м</t>
  </si>
  <si>
    <t>112х55м тақталарға арналған губка</t>
  </si>
  <si>
    <t>Игла для прошивки, не менее 10 см</t>
  </si>
  <si>
    <t>Тігуге арналған ине, кем дегенде 10 см</t>
  </si>
  <si>
    <t>Шило канцелярское</t>
  </si>
  <si>
    <t>Кеңсе шило</t>
  </si>
  <si>
    <t>Воздушно пузырчатая пленка 120х100х70</t>
  </si>
  <si>
    <t>Ауа көпіршігі пленкасы 120х100х70</t>
  </si>
  <si>
    <t>Калькулятор 12 разрядов, 205х155х35 мм</t>
  </si>
  <si>
    <t>Калькулятор 12 цифр, 205х155х35 мм</t>
  </si>
  <si>
    <t>Подставка-стакан (зеленый цвет)</t>
  </si>
  <si>
    <t>Тұрақты шыны (жасыл түс)</t>
  </si>
  <si>
    <t>Точилка пластиковая</t>
  </si>
  <si>
    <t>Пластик ұштағыш</t>
  </si>
  <si>
    <t>Бумага для флипчарта 640х960мм</t>
  </si>
  <si>
    <t>640х960мм Флипчарт қағазы</t>
  </si>
  <si>
    <t>Флипчарт 70х100 см</t>
  </si>
  <si>
    <t>70х100 см Флипчарт тақтасы</t>
  </si>
  <si>
    <t>Лоток горизонтальный, 255*345*67 мм, серый</t>
  </si>
  <si>
    <t>Проведение независимой оценки движимого и недвижимого имущества</t>
  </si>
  <si>
    <t>Жылжымалы және жылжымайтын мүлікке тәуелсіз бағалау жүргізу</t>
  </si>
  <si>
    <t>Вешалки_x0002_стойки напольные</t>
  </si>
  <si>
    <t>Еденге арналған ілгіштер</t>
  </si>
  <si>
    <t>Аренда автомобиля с водителем г. Астана</t>
  </si>
  <si>
    <t>Астана қаласының жүргізушісімен автокөлікті жалға алу</t>
  </si>
  <si>
    <t xml:space="preserve"> Сейф архивный (огнеупорный)</t>
  </si>
  <si>
    <t>Мұрағаттық Сейф (отқа төзімді)</t>
  </si>
  <si>
    <t>Ролл шторы (жалюзи) с установкой в г. Астана</t>
  </si>
  <si>
    <t>Астана қаласында орнатылған перделер (жалюзи) орамы</t>
  </si>
  <si>
    <t>Грузоперевозки и услуги грузчиков г. Астана</t>
  </si>
  <si>
    <t>Астана қ. жүк тасымалдары және жүк тиегіштердің қызметтері</t>
  </si>
  <si>
    <t>Подарки на новый год</t>
  </si>
  <si>
    <t>Жаңа жылға арналған сыйлықтар</t>
  </si>
  <si>
    <t>Изготовление брендированных тортов</t>
  </si>
  <si>
    <t>Брендті торттар жасау</t>
  </si>
  <si>
    <t>Клейкая лента
ширина ленты 50 мм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</si>
</sst>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6" formatCode="_-* #,##0_-;\-* #,##0_-;_-* &quot;-&quot;??_-;_-@_-"/>
  </numFmts>
  <fonts count="14" x14ac:knownFonts="1">
    <font>
      <sz val="11"/>
      <color theme="1"/>
      <name val="Calibri"/>
      <family val="2"/>
      <scheme val="minor"/>
    </font>
    <font>
      <sz val="11"/>
      <color theme="1"/>
      <name val="Calibri"/>
      <family val="2"/>
      <scheme val="minor"/>
    </font>
    <font>
      <b/>
      <sz val="10"/>
      <name val="Arial"/>
      <family val="2"/>
      <charset val="204"/>
    </font>
    <font>
      <sz val="10"/>
      <name val="Arial"/>
      <family val="2"/>
      <charset val="204"/>
    </font>
    <font>
      <sz val="8"/>
      <name val="Calibri"/>
      <family val="2"/>
      <scheme val="minor"/>
    </font>
    <font>
      <b/>
      <sz val="14"/>
      <name val="Arial"/>
      <family val="2"/>
      <charset val="204"/>
    </font>
    <font>
      <b/>
      <sz val="11"/>
      <color theme="1"/>
      <name val="Calibri"/>
      <family val="2"/>
      <charset val="204"/>
      <scheme val="minor"/>
    </font>
    <font>
      <sz val="12"/>
      <color theme="1"/>
      <name val="Calibri"/>
      <family val="2"/>
      <charset val="204"/>
      <scheme val="minor"/>
    </font>
    <font>
      <b/>
      <sz val="12"/>
      <color theme="0"/>
      <name val="Calibri"/>
      <family val="2"/>
      <charset val="204"/>
      <scheme val="minor"/>
    </font>
    <font>
      <b/>
      <sz val="12"/>
      <color theme="1"/>
      <name val="Calibri"/>
      <family val="2"/>
      <charset val="204"/>
      <scheme val="minor"/>
    </font>
    <font>
      <sz val="12"/>
      <color theme="1"/>
      <name val="Calibri"/>
      <family val="2"/>
      <scheme val="minor"/>
    </font>
    <font>
      <sz val="12"/>
      <color theme="0"/>
      <name val="Calibri"/>
      <family val="2"/>
      <charset val="204"/>
      <scheme val="minor"/>
    </font>
    <font>
      <b/>
      <sz val="12"/>
      <name val="Arial"/>
      <family val="2"/>
      <charset val="204"/>
    </font>
    <font>
      <sz val="12"/>
      <color theme="1"/>
      <name val="Arial"/>
      <family val="2"/>
      <charset val="204"/>
    </font>
  </fonts>
  <fills count="3">
    <fill>
      <patternFill patternType="none"/>
    </fill>
    <fill>
      <patternFill patternType="gray125"/>
    </fill>
    <fill>
      <patternFill patternType="solid">
        <fgColor theme="0" tint="-0.49998474074526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0" fontId="1" fillId="0" borderId="0"/>
    <xf numFmtId="43" fontId="1" fillId="0" borderId="0" applyFont="0" applyFill="0" applyBorder="0" applyAlignment="0" applyProtection="0"/>
  </cellStyleXfs>
  <cellXfs count="56">
    <xf numFmtId="0" fontId="0" fillId="0" borderId="0" xfId="0"/>
    <xf numFmtId="0" fontId="3" fillId="0" borderId="0" xfId="0" applyFont="1" applyAlignment="1">
      <alignment horizontal="center" vertical="center"/>
    </xf>
    <xf numFmtId="0" fontId="3" fillId="0" borderId="0" xfId="0" applyFont="1" applyAlignment="1">
      <alignment horizontal="center" vertical="center" wrapText="1"/>
    </xf>
    <xf numFmtId="43" fontId="3" fillId="0" borderId="0" xfId="1" applyFont="1" applyAlignment="1">
      <alignment horizontal="center" vertical="center"/>
    </xf>
    <xf numFmtId="43" fontId="2" fillId="0" borderId="0" xfId="1" applyFont="1" applyAlignment="1">
      <alignment horizontal="center" vertical="center"/>
    </xf>
    <xf numFmtId="0" fontId="0" fillId="0" borderId="1" xfId="0" applyBorder="1" applyAlignment="1">
      <alignment horizontal="center" vertical="center" wrapText="1"/>
    </xf>
    <xf numFmtId="0" fontId="0" fillId="0" borderId="1" xfId="0" applyBorder="1" applyAlignment="1">
      <alignment horizontal="center" vertical="center"/>
    </xf>
    <xf numFmtId="0" fontId="3" fillId="0" borderId="0" xfId="0" quotePrefix="1" applyFont="1" applyAlignment="1">
      <alignment horizontal="center" vertical="center"/>
    </xf>
    <xf numFmtId="0" fontId="7" fillId="0" borderId="1" xfId="0" applyFont="1" applyBorder="1" applyAlignment="1">
      <alignment horizontal="center" vertical="center" wrapText="1"/>
    </xf>
    <xf numFmtId="166" fontId="7" fillId="0" borderId="1" xfId="1" applyNumberFormat="1" applyFont="1" applyFill="1" applyBorder="1" applyAlignment="1">
      <alignment horizontal="center" vertical="center" wrapText="1"/>
    </xf>
    <xf numFmtId="166" fontId="7" fillId="0" borderId="1" xfId="1" applyNumberFormat="1" applyFont="1" applyBorder="1" applyAlignment="1">
      <alignment horizontal="center" vertical="center" wrapText="1"/>
    </xf>
    <xf numFmtId="0" fontId="0" fillId="0" borderId="0" xfId="0" applyAlignment="1">
      <alignment wrapText="1"/>
    </xf>
    <xf numFmtId="0" fontId="9" fillId="0" borderId="1" xfId="0" applyFont="1" applyBorder="1" applyAlignment="1">
      <alignment horizontal="center" vertical="center"/>
    </xf>
    <xf numFmtId="166" fontId="9" fillId="0" borderId="1" xfId="1" applyNumberFormat="1" applyFont="1" applyFill="1" applyBorder="1" applyAlignment="1">
      <alignment horizontal="center" vertical="center"/>
    </xf>
    <xf numFmtId="166" fontId="9" fillId="0" borderId="1" xfId="1" applyNumberFormat="1" applyFont="1" applyBorder="1" applyAlignment="1">
      <alignment horizontal="center" vertical="center" wrapText="1"/>
    </xf>
    <xf numFmtId="166" fontId="9" fillId="0" borderId="1" xfId="1" applyNumberFormat="1" applyFont="1" applyBorder="1" applyAlignment="1">
      <alignment horizontal="center" vertical="center"/>
    </xf>
    <xf numFmtId="0" fontId="10" fillId="0" borderId="1" xfId="0" applyFont="1" applyBorder="1" applyAlignment="1">
      <alignment horizontal="center" vertical="center" wrapText="1"/>
    </xf>
    <xf numFmtId="0" fontId="11" fillId="0" borderId="1" xfId="0" applyFont="1" applyBorder="1" applyAlignment="1">
      <alignment horizontal="center" vertical="center"/>
    </xf>
    <xf numFmtId="166" fontId="10" fillId="0" borderId="1" xfId="1" applyNumberFormat="1" applyFont="1" applyFill="1" applyBorder="1" applyAlignment="1">
      <alignment horizontal="center" vertical="center"/>
    </xf>
    <xf numFmtId="166" fontId="10" fillId="0" borderId="1" xfId="1" applyNumberFormat="1" applyFont="1" applyBorder="1" applyAlignment="1">
      <alignment horizontal="center" vertical="center" wrapText="1"/>
    </xf>
    <xf numFmtId="166" fontId="10" fillId="0" borderId="1" xfId="1" applyNumberFormat="1" applyFont="1" applyBorder="1" applyAlignment="1">
      <alignment horizontal="center" vertical="center"/>
    </xf>
    <xf numFmtId="0" fontId="6" fillId="0" borderId="3" xfId="0" applyFont="1" applyBorder="1" applyAlignment="1">
      <alignment horizontal="center" vertical="center" wrapText="1"/>
    </xf>
    <xf numFmtId="0" fontId="8" fillId="0" borderId="1" xfId="0" applyFont="1" applyBorder="1" applyAlignment="1">
      <alignment horizontal="center" vertical="center"/>
    </xf>
    <xf numFmtId="0" fontId="12" fillId="0" borderId="1" xfId="0" applyFont="1" applyBorder="1" applyAlignment="1">
      <alignment horizontal="center" vertical="center"/>
    </xf>
    <xf numFmtId="0" fontId="13" fillId="0" borderId="1" xfId="0" applyFont="1" applyBorder="1" applyAlignment="1">
      <alignment horizontal="center" vertical="center" wrapText="1"/>
    </xf>
    <xf numFmtId="0" fontId="10" fillId="0" borderId="1" xfId="0" applyFont="1" applyBorder="1" applyAlignment="1">
      <alignment horizontal="center" vertical="center"/>
    </xf>
    <xf numFmtId="166" fontId="0" fillId="0" borderId="1" xfId="1" applyNumberFormat="1" applyFont="1" applyFill="1" applyBorder="1" applyAlignment="1">
      <alignment horizontal="center" vertical="center"/>
    </xf>
    <xf numFmtId="166" fontId="0" fillId="0" borderId="1" xfId="1" applyNumberFormat="1" applyFont="1" applyBorder="1" applyAlignment="1">
      <alignment horizontal="center" vertical="center" wrapText="1"/>
    </xf>
    <xf numFmtId="166" fontId="0" fillId="0" borderId="1" xfId="1" applyNumberFormat="1" applyFont="1" applyBorder="1" applyAlignment="1">
      <alignment horizontal="center" vertical="center"/>
    </xf>
    <xf numFmtId="0" fontId="0" fillId="0" borderId="0" xfId="0" applyAlignment="1">
      <alignment horizontal="center" vertical="center"/>
    </xf>
    <xf numFmtId="166" fontId="0" fillId="0" borderId="0" xfId="1" applyNumberFormat="1" applyFont="1" applyFill="1" applyAlignment="1">
      <alignment horizontal="center" vertical="center"/>
    </xf>
    <xf numFmtId="166" fontId="0" fillId="0" borderId="0" xfId="1" applyNumberFormat="1" applyFont="1" applyAlignment="1">
      <alignment horizontal="center" vertical="center" wrapText="1"/>
    </xf>
    <xf numFmtId="166" fontId="0" fillId="0" borderId="0" xfId="1" applyNumberFormat="1" applyFont="1" applyAlignment="1">
      <alignment horizontal="center" vertical="center"/>
    </xf>
    <xf numFmtId="0" fontId="0" fillId="0" borderId="0" xfId="0" applyAlignment="1">
      <alignment horizontal="center" vertical="center" wrapText="1"/>
    </xf>
    <xf numFmtId="0" fontId="2" fillId="0" borderId="1" xfId="0" applyFont="1" applyBorder="1" applyAlignment="1">
      <alignment horizontal="center" vertical="center" wrapText="1"/>
    </xf>
    <xf numFmtId="3" fontId="2" fillId="0" borderId="1" xfId="0" applyNumberFormat="1" applyFont="1" applyBorder="1" applyAlignment="1">
      <alignment horizontal="center" vertical="center" wrapText="1"/>
    </xf>
    <xf numFmtId="43" fontId="2" fillId="0" borderId="1" xfId="1" applyFont="1" applyFill="1" applyBorder="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43" fontId="3" fillId="0" borderId="1" xfId="1" applyFont="1" applyFill="1" applyBorder="1" applyAlignment="1">
      <alignment horizontal="center" vertical="center"/>
    </xf>
    <xf numFmtId="3" fontId="3" fillId="0" borderId="1" xfId="0" applyNumberFormat="1" applyFont="1" applyBorder="1" applyAlignment="1">
      <alignment horizontal="center" vertical="center" wrapText="1"/>
    </xf>
    <xf numFmtId="43" fontId="3" fillId="0" borderId="1" xfId="1" applyFont="1" applyFill="1" applyBorder="1" applyAlignment="1">
      <alignment horizontal="center" vertical="center" wrapText="1"/>
    </xf>
    <xf numFmtId="17" fontId="3" fillId="0" borderId="1" xfId="0" applyNumberFormat="1" applyFont="1" applyBorder="1" applyAlignment="1">
      <alignment horizontal="center" vertical="center"/>
    </xf>
    <xf numFmtId="43" fontId="3" fillId="0" borderId="1" xfId="1" applyFont="1" applyFill="1" applyBorder="1" applyAlignment="1">
      <alignment horizontal="left" vertical="center" wrapText="1"/>
    </xf>
    <xf numFmtId="0" fontId="5" fillId="0" borderId="0" xfId="0" applyFont="1" applyAlignment="1">
      <alignment horizontal="center" vertical="center"/>
    </xf>
    <xf numFmtId="0" fontId="8" fillId="2" borderId="1" xfId="0" applyFont="1" applyFill="1" applyBorder="1" applyAlignment="1">
      <alignment horizontal="center" vertical="center"/>
    </xf>
    <xf numFmtId="0" fontId="6" fillId="0" borderId="4" xfId="0" applyFont="1" applyBorder="1" applyAlignment="1">
      <alignment horizontal="center" vertical="center"/>
    </xf>
    <xf numFmtId="0" fontId="6" fillId="0" borderId="5" xfId="0" applyFont="1" applyBorder="1" applyAlignment="1">
      <alignment horizontal="center" vertical="center"/>
    </xf>
    <xf numFmtId="0" fontId="6" fillId="0" borderId="2" xfId="0" applyFont="1" applyBorder="1" applyAlignment="1">
      <alignment horizontal="center" vertical="center"/>
    </xf>
    <xf numFmtId="0" fontId="8" fillId="2" borderId="4" xfId="0" applyFont="1" applyFill="1" applyBorder="1" applyAlignment="1">
      <alignment horizontal="center" vertical="center" wrapText="1"/>
    </xf>
    <xf numFmtId="0" fontId="8" fillId="2" borderId="5" xfId="0" applyFont="1" applyFill="1" applyBorder="1" applyAlignment="1">
      <alignment horizontal="center" vertical="center" wrapText="1"/>
    </xf>
    <xf numFmtId="0" fontId="8" fillId="2" borderId="2" xfId="0" applyFont="1" applyFill="1" applyBorder="1" applyAlignment="1">
      <alignment horizontal="center" vertical="center" wrapText="1"/>
    </xf>
    <xf numFmtId="16" fontId="8" fillId="2" borderId="4" xfId="0" applyNumberFormat="1" applyFont="1" applyFill="1" applyBorder="1" applyAlignment="1">
      <alignment horizontal="center" vertical="center" wrapText="1"/>
    </xf>
    <xf numFmtId="16" fontId="8" fillId="2" borderId="5" xfId="0" applyNumberFormat="1" applyFont="1" applyFill="1" applyBorder="1" applyAlignment="1">
      <alignment horizontal="center" vertical="center" wrapText="1"/>
    </xf>
    <xf numFmtId="16" fontId="8" fillId="2" borderId="2" xfId="0" applyNumberFormat="1" applyFont="1" applyFill="1" applyBorder="1" applyAlignment="1">
      <alignment horizontal="center" vertical="center" wrapText="1"/>
    </xf>
    <xf numFmtId="16" fontId="8" fillId="2" borderId="1" xfId="0" applyNumberFormat="1" applyFont="1" applyFill="1" applyBorder="1" applyAlignment="1">
      <alignment horizontal="center" vertical="center"/>
    </xf>
  </cellXfs>
  <cellStyles count="4">
    <cellStyle name="Обычный" xfId="0" builtinId="0"/>
    <cellStyle name="Обычный 2 4 20" xfId="2" xr:uid="{0933E1F0-3841-49D7-8E4B-0A1E528E663B}"/>
    <cellStyle name="Финансовый" xfId="1" builtinId="3"/>
    <cellStyle name="Финансовый 2" xfId="3" xr:uid="{AA600C24-B14E-4989-B788-76911DA53E03}"/>
  </cellStyles>
  <dxfs count="5">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auto="1"/>
      </font>
      <fill>
        <patternFill patternType="solid">
          <bgColor theme="5" tint="0.59996337778862885"/>
        </patternFill>
      </fill>
    </dxf>
  </dxfs>
  <tableStyles count="0" defaultTableStyle="TableStyleMedium2" defaultPivotStyle="PivotStyleLight16"/>
  <colors>
    <mruColors>
      <color rgb="FF225834"/>
      <color rgb="FF63C38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N417"/>
  <sheetViews>
    <sheetView tabSelected="1" zoomScale="70" zoomScaleNormal="70" workbookViewId="0">
      <pane ySplit="4" topLeftCell="A5" activePane="bottomLeft" state="frozen"/>
      <selection pane="bottomLeft" activeCell="C10" sqref="C10"/>
    </sheetView>
  </sheetViews>
  <sheetFormatPr defaultColWidth="8.88671875" defaultRowHeight="13.2" x14ac:dyDescent="0.3"/>
  <cols>
    <col min="1" max="1" width="10.109375" style="1" bestFit="1" customWidth="1"/>
    <col min="2" max="3" width="58.33203125" style="2" bestFit="1" customWidth="1"/>
    <col min="4" max="4" width="55" style="2" hidden="1" customWidth="1"/>
    <col min="5" max="5" width="44.88671875" style="2" hidden="1" customWidth="1"/>
    <col min="6" max="6" width="22.33203125" style="2" bestFit="1" customWidth="1"/>
    <col min="7" max="7" width="17.44140625" style="1" bestFit="1" customWidth="1"/>
    <col min="8" max="8" width="18.33203125" style="1" customWidth="1"/>
    <col min="9" max="9" width="23.44140625" style="3" customWidth="1"/>
    <col min="10" max="10" width="35.33203125" style="3" customWidth="1"/>
    <col min="11" max="12" width="38.33203125" style="1" hidden="1" customWidth="1"/>
    <col min="13" max="13" width="29.6640625" style="1" bestFit="1" customWidth="1"/>
    <col min="14" max="16384" width="8.88671875" style="1"/>
  </cols>
  <sheetData>
    <row r="2" spans="1:14" ht="17.399999999999999" x14ac:dyDescent="0.3">
      <c r="A2" s="44" t="s">
        <v>11</v>
      </c>
      <c r="B2" s="44"/>
      <c r="C2" s="44"/>
      <c r="D2" s="44"/>
      <c r="E2" s="44"/>
      <c r="F2" s="44"/>
      <c r="G2" s="44"/>
      <c r="H2" s="44"/>
      <c r="I2" s="44"/>
      <c r="J2" s="44"/>
      <c r="K2" s="44"/>
      <c r="L2" s="44"/>
      <c r="M2" s="44"/>
    </row>
    <row r="3" spans="1:14" x14ac:dyDescent="0.3">
      <c r="J3" s="4">
        <f>SUM(J6:J936)</f>
        <v>4997569468.1129999</v>
      </c>
    </row>
    <row r="4" spans="1:14" ht="39.6" x14ac:dyDescent="0.3">
      <c r="A4" s="34" t="s">
        <v>0</v>
      </c>
      <c r="B4" s="34" t="s">
        <v>1</v>
      </c>
      <c r="C4" s="34" t="s">
        <v>2</v>
      </c>
      <c r="D4" s="34" t="s">
        <v>3</v>
      </c>
      <c r="E4" s="34" t="s">
        <v>4</v>
      </c>
      <c r="F4" s="34" t="s">
        <v>5</v>
      </c>
      <c r="G4" s="34" t="s">
        <v>6</v>
      </c>
      <c r="H4" s="35" t="s">
        <v>7</v>
      </c>
      <c r="I4" s="36" t="s">
        <v>12</v>
      </c>
      <c r="J4" s="36" t="s">
        <v>13</v>
      </c>
      <c r="K4" s="35" t="s">
        <v>8</v>
      </c>
      <c r="L4" s="35" t="s">
        <v>9</v>
      </c>
      <c r="M4" s="34" t="s">
        <v>10</v>
      </c>
      <c r="N4" s="2"/>
    </row>
    <row r="5" spans="1:14" x14ac:dyDescent="0.3">
      <c r="A5" s="37">
        <v>1</v>
      </c>
      <c r="B5" s="38">
        <v>2</v>
      </c>
      <c r="C5" s="38">
        <v>3</v>
      </c>
      <c r="D5" s="38">
        <v>4</v>
      </c>
      <c r="E5" s="38">
        <v>5</v>
      </c>
      <c r="F5" s="38">
        <v>6</v>
      </c>
      <c r="G5" s="37">
        <v>7</v>
      </c>
      <c r="H5" s="37">
        <v>8</v>
      </c>
      <c r="I5" s="39">
        <v>9</v>
      </c>
      <c r="J5" s="39">
        <v>10</v>
      </c>
      <c r="K5" s="37">
        <v>11</v>
      </c>
      <c r="L5" s="37">
        <v>12</v>
      </c>
      <c r="M5" s="37">
        <v>13</v>
      </c>
    </row>
    <row r="6" spans="1:14" ht="26.4" x14ac:dyDescent="0.3">
      <c r="A6" s="37">
        <v>1</v>
      </c>
      <c r="B6" s="38" t="s">
        <v>234</v>
      </c>
      <c r="C6" s="38" t="s">
        <v>14</v>
      </c>
      <c r="D6" s="38" t="s">
        <v>234</v>
      </c>
      <c r="E6" s="38" t="s">
        <v>14</v>
      </c>
      <c r="F6" s="38" t="s">
        <v>43</v>
      </c>
      <c r="G6" s="38" t="s">
        <v>32</v>
      </c>
      <c r="H6" s="40">
        <v>1</v>
      </c>
      <c r="I6" s="41">
        <v>982009</v>
      </c>
      <c r="J6" s="41">
        <f t="shared" ref="J6:J68" si="0">H6*I6</f>
        <v>982009</v>
      </c>
      <c r="K6" s="40"/>
      <c r="L6" s="40"/>
      <c r="M6" s="37" t="s">
        <v>35</v>
      </c>
    </row>
    <row r="7" spans="1:14" ht="26.4" x14ac:dyDescent="0.3">
      <c r="A7" s="37">
        <v>2</v>
      </c>
      <c r="B7" s="38" t="s">
        <v>236</v>
      </c>
      <c r="C7" s="38" t="s">
        <v>15</v>
      </c>
      <c r="D7" s="38" t="s">
        <v>236</v>
      </c>
      <c r="E7" s="38" t="s">
        <v>15</v>
      </c>
      <c r="F7" s="38" t="s">
        <v>43</v>
      </c>
      <c r="G7" s="38" t="s">
        <v>32</v>
      </c>
      <c r="H7" s="40">
        <v>1</v>
      </c>
      <c r="I7" s="41">
        <v>982009</v>
      </c>
      <c r="J7" s="41">
        <f t="shared" si="0"/>
        <v>982009</v>
      </c>
      <c r="K7" s="40"/>
      <c r="L7" s="40"/>
      <c r="M7" s="37" t="s">
        <v>35</v>
      </c>
    </row>
    <row r="8" spans="1:14" ht="26.4" x14ac:dyDescent="0.3">
      <c r="A8" s="37">
        <v>3</v>
      </c>
      <c r="B8" s="38" t="s">
        <v>237</v>
      </c>
      <c r="C8" s="38" t="s">
        <v>16</v>
      </c>
      <c r="D8" s="38" t="s">
        <v>237</v>
      </c>
      <c r="E8" s="38" t="s">
        <v>16</v>
      </c>
      <c r="F8" s="38" t="s">
        <v>44</v>
      </c>
      <c r="G8" s="38" t="s">
        <v>32</v>
      </c>
      <c r="H8" s="40">
        <v>1</v>
      </c>
      <c r="I8" s="41">
        <v>6052265</v>
      </c>
      <c r="J8" s="41">
        <f t="shared" si="0"/>
        <v>6052265</v>
      </c>
      <c r="K8" s="40"/>
      <c r="L8" s="40"/>
      <c r="M8" s="37" t="s">
        <v>41</v>
      </c>
    </row>
    <row r="9" spans="1:14" ht="26.4" x14ac:dyDescent="0.3">
      <c r="A9" s="37">
        <v>4</v>
      </c>
      <c r="B9" s="38" t="s">
        <v>736</v>
      </c>
      <c r="C9" s="38" t="s">
        <v>735</v>
      </c>
      <c r="D9" s="38" t="s">
        <v>238</v>
      </c>
      <c r="E9" s="38" t="s">
        <v>17</v>
      </c>
      <c r="F9" s="38" t="s">
        <v>44</v>
      </c>
      <c r="G9" s="38" t="s">
        <v>91</v>
      </c>
      <c r="H9" s="40">
        <v>100</v>
      </c>
      <c r="I9" s="41">
        <v>4490</v>
      </c>
      <c r="J9" s="41">
        <f t="shared" si="0"/>
        <v>449000</v>
      </c>
      <c r="K9" s="40"/>
      <c r="L9" s="40"/>
      <c r="M9" s="37" t="s">
        <v>203</v>
      </c>
    </row>
    <row r="10" spans="1:14" ht="26.4" x14ac:dyDescent="0.3">
      <c r="A10" s="37">
        <v>5</v>
      </c>
      <c r="B10" s="38" t="s">
        <v>737</v>
      </c>
      <c r="C10" s="38" t="s">
        <v>737</v>
      </c>
      <c r="D10" s="38" t="s">
        <v>239</v>
      </c>
      <c r="E10" s="38" t="s">
        <v>18</v>
      </c>
      <c r="F10" s="38" t="s">
        <v>44</v>
      </c>
      <c r="G10" s="38" t="s">
        <v>91</v>
      </c>
      <c r="H10" s="40">
        <v>100</v>
      </c>
      <c r="I10" s="41">
        <v>16590</v>
      </c>
      <c r="J10" s="41">
        <f t="shared" si="0"/>
        <v>1659000</v>
      </c>
      <c r="K10" s="40"/>
      <c r="L10" s="40"/>
      <c r="M10" s="37" t="s">
        <v>203</v>
      </c>
    </row>
    <row r="11" spans="1:14" ht="26.4" x14ac:dyDescent="0.3">
      <c r="A11" s="37">
        <v>6</v>
      </c>
      <c r="B11" s="38" t="s">
        <v>240</v>
      </c>
      <c r="C11" s="38" t="s">
        <v>19</v>
      </c>
      <c r="D11" s="38" t="s">
        <v>240</v>
      </c>
      <c r="E11" s="38" t="s">
        <v>19</v>
      </c>
      <c r="F11" s="38" t="s">
        <v>44</v>
      </c>
      <c r="G11" s="38" t="s">
        <v>32</v>
      </c>
      <c r="H11" s="40">
        <v>1</v>
      </c>
      <c r="I11" s="41">
        <v>6669259</v>
      </c>
      <c r="J11" s="41">
        <f t="shared" si="0"/>
        <v>6669259</v>
      </c>
      <c r="K11" s="40"/>
      <c r="L11" s="40"/>
      <c r="M11" s="37" t="s">
        <v>40</v>
      </c>
    </row>
    <row r="12" spans="1:14" ht="26.4" x14ac:dyDescent="0.3">
      <c r="A12" s="37">
        <v>7</v>
      </c>
      <c r="B12" s="38" t="s">
        <v>241</v>
      </c>
      <c r="C12" s="38" t="s">
        <v>20</v>
      </c>
      <c r="D12" s="38" t="s">
        <v>241</v>
      </c>
      <c r="E12" s="38" t="s">
        <v>20</v>
      </c>
      <c r="F12" s="38" t="s">
        <v>44</v>
      </c>
      <c r="G12" s="38" t="s">
        <v>91</v>
      </c>
      <c r="H12" s="40">
        <v>64</v>
      </c>
      <c r="I12" s="41">
        <v>27830</v>
      </c>
      <c r="J12" s="41">
        <f t="shared" si="0"/>
        <v>1781120</v>
      </c>
      <c r="K12" s="40"/>
      <c r="L12" s="40"/>
      <c r="M12" s="37" t="s">
        <v>348</v>
      </c>
    </row>
    <row r="13" spans="1:14" ht="26.4" x14ac:dyDescent="0.3">
      <c r="A13" s="37">
        <v>8</v>
      </c>
      <c r="B13" s="38" t="s">
        <v>242</v>
      </c>
      <c r="C13" s="38" t="s">
        <v>21</v>
      </c>
      <c r="D13" s="38" t="s">
        <v>242</v>
      </c>
      <c r="E13" s="38" t="s">
        <v>21</v>
      </c>
      <c r="F13" s="38" t="s">
        <v>43</v>
      </c>
      <c r="G13" s="38" t="s">
        <v>33</v>
      </c>
      <c r="H13" s="40">
        <v>1</v>
      </c>
      <c r="I13" s="41">
        <v>993168</v>
      </c>
      <c r="J13" s="41">
        <f t="shared" si="0"/>
        <v>993168</v>
      </c>
      <c r="K13" s="40"/>
      <c r="L13" s="40"/>
      <c r="M13" s="37" t="s">
        <v>34</v>
      </c>
    </row>
    <row r="14" spans="1:14" ht="26.4" x14ac:dyDescent="0.3">
      <c r="A14" s="37">
        <v>9</v>
      </c>
      <c r="B14" s="38" t="s">
        <v>243</v>
      </c>
      <c r="C14" s="38" t="s">
        <v>22</v>
      </c>
      <c r="D14" s="38" t="s">
        <v>243</v>
      </c>
      <c r="E14" s="38" t="s">
        <v>22</v>
      </c>
      <c r="F14" s="38" t="s">
        <v>43</v>
      </c>
      <c r="G14" s="38" t="s">
        <v>33</v>
      </c>
      <c r="H14" s="40">
        <v>1</v>
      </c>
      <c r="I14" s="41">
        <v>803462</v>
      </c>
      <c r="J14" s="41">
        <f t="shared" si="0"/>
        <v>803462</v>
      </c>
      <c r="K14" s="40"/>
      <c r="L14" s="40"/>
      <c r="M14" s="37" t="s">
        <v>36</v>
      </c>
    </row>
    <row r="15" spans="1:14" x14ac:dyDescent="0.3">
      <c r="A15" s="37">
        <v>10</v>
      </c>
      <c r="B15" s="38" t="s">
        <v>244</v>
      </c>
      <c r="C15" s="38" t="s">
        <v>23</v>
      </c>
      <c r="D15" s="38" t="s">
        <v>244</v>
      </c>
      <c r="E15" s="38" t="s">
        <v>23</v>
      </c>
      <c r="F15" s="38" t="s">
        <v>45</v>
      </c>
      <c r="G15" s="38" t="s">
        <v>33</v>
      </c>
      <c r="H15" s="40">
        <v>1</v>
      </c>
      <c r="I15" s="41">
        <v>101081890</v>
      </c>
      <c r="J15" s="41">
        <f t="shared" si="0"/>
        <v>101081890</v>
      </c>
      <c r="K15" s="40"/>
      <c r="L15" s="40"/>
      <c r="M15" s="37" t="s">
        <v>39</v>
      </c>
    </row>
    <row r="16" spans="1:14" ht="39.6" x14ac:dyDescent="0.3">
      <c r="A16" s="37">
        <v>11</v>
      </c>
      <c r="B16" s="38" t="s">
        <v>245</v>
      </c>
      <c r="C16" s="38" t="s">
        <v>24</v>
      </c>
      <c r="D16" s="38" t="s">
        <v>245</v>
      </c>
      <c r="E16" s="38" t="s">
        <v>24</v>
      </c>
      <c r="F16" s="38" t="s">
        <v>44</v>
      </c>
      <c r="G16" s="38" t="s">
        <v>33</v>
      </c>
      <c r="H16" s="40">
        <v>1</v>
      </c>
      <c r="I16" s="41">
        <v>5000000</v>
      </c>
      <c r="J16" s="41">
        <f t="shared" si="0"/>
        <v>5000000</v>
      </c>
      <c r="K16" s="40"/>
      <c r="L16" s="40"/>
      <c r="M16" s="37" t="s">
        <v>41</v>
      </c>
    </row>
    <row r="17" spans="1:13" ht="26.4" x14ac:dyDescent="0.3">
      <c r="A17" s="37">
        <v>12</v>
      </c>
      <c r="B17" s="38" t="s">
        <v>582</v>
      </c>
      <c r="C17" s="38" t="s">
        <v>583</v>
      </c>
      <c r="D17" s="38" t="s">
        <v>582</v>
      </c>
      <c r="E17" s="38" t="s">
        <v>583</v>
      </c>
      <c r="F17" s="38" t="s">
        <v>44</v>
      </c>
      <c r="G17" s="38" t="s">
        <v>33</v>
      </c>
      <c r="H17" s="40">
        <v>1</v>
      </c>
      <c r="I17" s="41">
        <v>2963955</v>
      </c>
      <c r="J17" s="41">
        <f t="shared" si="0"/>
        <v>2963955</v>
      </c>
      <c r="K17" s="40"/>
      <c r="L17" s="40"/>
      <c r="M17" s="37" t="s">
        <v>36</v>
      </c>
    </row>
    <row r="18" spans="1:13" ht="26.4" x14ac:dyDescent="0.3">
      <c r="A18" s="37">
        <v>13</v>
      </c>
      <c r="B18" s="38" t="s">
        <v>246</v>
      </c>
      <c r="C18" s="38" t="s">
        <v>25</v>
      </c>
      <c r="D18" s="38" t="s">
        <v>246</v>
      </c>
      <c r="E18" s="38" t="s">
        <v>25</v>
      </c>
      <c r="F18" s="38" t="s">
        <v>43</v>
      </c>
      <c r="G18" s="38" t="s">
        <v>33</v>
      </c>
      <c r="H18" s="40">
        <v>1</v>
      </c>
      <c r="I18" s="41">
        <v>383876</v>
      </c>
      <c r="J18" s="41">
        <f t="shared" si="0"/>
        <v>383876</v>
      </c>
      <c r="K18" s="40"/>
      <c r="L18" s="40"/>
      <c r="M18" s="37" t="s">
        <v>36</v>
      </c>
    </row>
    <row r="19" spans="1:13" ht="26.4" x14ac:dyDescent="0.3">
      <c r="A19" s="37">
        <v>14</v>
      </c>
      <c r="B19" s="38" t="s">
        <v>247</v>
      </c>
      <c r="C19" s="38" t="s">
        <v>26</v>
      </c>
      <c r="D19" s="38" t="s">
        <v>247</v>
      </c>
      <c r="E19" s="38" t="s">
        <v>26</v>
      </c>
      <c r="F19" s="38" t="s">
        <v>44</v>
      </c>
      <c r="G19" s="38" t="s">
        <v>33</v>
      </c>
      <c r="H19" s="40">
        <v>1</v>
      </c>
      <c r="I19" s="41">
        <v>6766055</v>
      </c>
      <c r="J19" s="41">
        <f t="shared" si="0"/>
        <v>6766055</v>
      </c>
      <c r="K19" s="40"/>
      <c r="L19" s="40"/>
      <c r="M19" s="37" t="s">
        <v>38</v>
      </c>
    </row>
    <row r="20" spans="1:13" ht="26.4" x14ac:dyDescent="0.3">
      <c r="A20" s="37">
        <v>15</v>
      </c>
      <c r="B20" s="38" t="s">
        <v>248</v>
      </c>
      <c r="C20" s="38" t="s">
        <v>27</v>
      </c>
      <c r="D20" s="38" t="s">
        <v>248</v>
      </c>
      <c r="E20" s="38" t="s">
        <v>27</v>
      </c>
      <c r="F20" s="38" t="s">
        <v>44</v>
      </c>
      <c r="G20" s="38" t="s">
        <v>33</v>
      </c>
      <c r="H20" s="40">
        <v>1</v>
      </c>
      <c r="I20" s="41">
        <v>1673878</v>
      </c>
      <c r="J20" s="41">
        <f t="shared" si="0"/>
        <v>1673878</v>
      </c>
      <c r="K20" s="40"/>
      <c r="L20" s="40"/>
      <c r="M20" s="37" t="s">
        <v>95</v>
      </c>
    </row>
    <row r="21" spans="1:13" ht="26.4" x14ac:dyDescent="0.3">
      <c r="A21" s="37">
        <v>16</v>
      </c>
      <c r="B21" s="38" t="s">
        <v>249</v>
      </c>
      <c r="C21" s="38" t="s">
        <v>28</v>
      </c>
      <c r="D21" s="38" t="s">
        <v>249</v>
      </c>
      <c r="E21" s="38" t="s">
        <v>28</v>
      </c>
      <c r="F21" s="38" t="s">
        <v>43</v>
      </c>
      <c r="G21" s="38" t="s">
        <v>33</v>
      </c>
      <c r="H21" s="40">
        <v>1</v>
      </c>
      <c r="I21" s="41">
        <v>826206</v>
      </c>
      <c r="J21" s="41">
        <f t="shared" si="0"/>
        <v>826206</v>
      </c>
      <c r="K21" s="40"/>
      <c r="L21" s="40"/>
      <c r="M21" s="37" t="s">
        <v>41</v>
      </c>
    </row>
    <row r="22" spans="1:13" x14ac:dyDescent="0.3">
      <c r="A22" s="37">
        <v>17</v>
      </c>
      <c r="B22" s="38" t="s">
        <v>606</v>
      </c>
      <c r="C22" s="38" t="s">
        <v>606</v>
      </c>
      <c r="D22" s="38" t="s">
        <v>29</v>
      </c>
      <c r="E22" s="38" t="s">
        <v>29</v>
      </c>
      <c r="F22" s="38" t="s">
        <v>45</v>
      </c>
      <c r="G22" s="38" t="s">
        <v>33</v>
      </c>
      <c r="H22" s="40">
        <v>1</v>
      </c>
      <c r="I22" s="41">
        <v>15100000</v>
      </c>
      <c r="J22" s="41">
        <f t="shared" si="0"/>
        <v>15100000</v>
      </c>
      <c r="K22" s="40"/>
      <c r="L22" s="40"/>
      <c r="M22" s="37" t="s">
        <v>35</v>
      </c>
    </row>
    <row r="23" spans="1:13" ht="26.4" x14ac:dyDescent="0.3">
      <c r="A23" s="37">
        <v>18</v>
      </c>
      <c r="B23" s="38" t="s">
        <v>250</v>
      </c>
      <c r="C23" s="38" t="s">
        <v>30</v>
      </c>
      <c r="D23" s="38" t="s">
        <v>250</v>
      </c>
      <c r="E23" s="38" t="s">
        <v>30</v>
      </c>
      <c r="F23" s="38" t="s">
        <v>43</v>
      </c>
      <c r="G23" s="38" t="s">
        <v>32</v>
      </c>
      <c r="H23" s="40">
        <v>1</v>
      </c>
      <c r="I23" s="41">
        <v>189706</v>
      </c>
      <c r="J23" s="41">
        <f t="shared" si="0"/>
        <v>189706</v>
      </c>
      <c r="K23" s="40"/>
      <c r="L23" s="40"/>
      <c r="M23" s="37" t="s">
        <v>37</v>
      </c>
    </row>
    <row r="24" spans="1:13" ht="26.4" x14ac:dyDescent="0.3">
      <c r="A24" s="37">
        <v>19</v>
      </c>
      <c r="B24" s="38" t="s">
        <v>251</v>
      </c>
      <c r="C24" s="38" t="s">
        <v>31</v>
      </c>
      <c r="D24" s="38" t="s">
        <v>251</v>
      </c>
      <c r="E24" s="38" t="s">
        <v>31</v>
      </c>
      <c r="F24" s="38" t="s">
        <v>43</v>
      </c>
      <c r="G24" s="38" t="s">
        <v>33</v>
      </c>
      <c r="H24" s="40">
        <v>1</v>
      </c>
      <c r="I24" s="41">
        <v>677377</v>
      </c>
      <c r="J24" s="41">
        <f t="shared" si="0"/>
        <v>677377</v>
      </c>
      <c r="K24" s="40"/>
      <c r="L24" s="40"/>
      <c r="M24" s="37" t="s">
        <v>35</v>
      </c>
    </row>
    <row r="25" spans="1:13" ht="26.4" x14ac:dyDescent="0.3">
      <c r="A25" s="37">
        <v>20</v>
      </c>
      <c r="B25" s="38" t="s">
        <v>252</v>
      </c>
      <c r="C25" s="38" t="s">
        <v>93</v>
      </c>
      <c r="D25" s="38" t="s">
        <v>252</v>
      </c>
      <c r="E25" s="38" t="s">
        <v>93</v>
      </c>
      <c r="F25" s="38" t="s">
        <v>45</v>
      </c>
      <c r="G25" s="38" t="s">
        <v>33</v>
      </c>
      <c r="H25" s="40">
        <v>1</v>
      </c>
      <c r="I25" s="41">
        <v>29320767</v>
      </c>
      <c r="J25" s="41">
        <f t="shared" si="0"/>
        <v>29320767</v>
      </c>
      <c r="K25" s="40"/>
      <c r="L25" s="40"/>
      <c r="M25" s="37" t="s">
        <v>41</v>
      </c>
    </row>
    <row r="26" spans="1:13" ht="26.4" x14ac:dyDescent="0.3">
      <c r="A26" s="37">
        <v>21</v>
      </c>
      <c r="B26" s="38" t="s">
        <v>253</v>
      </c>
      <c r="C26" s="38" t="s">
        <v>94</v>
      </c>
      <c r="D26" s="38" t="s">
        <v>253</v>
      </c>
      <c r="E26" s="38" t="s">
        <v>94</v>
      </c>
      <c r="F26" s="38" t="s">
        <v>45</v>
      </c>
      <c r="G26" s="38" t="s">
        <v>33</v>
      </c>
      <c r="H26" s="40">
        <v>1</v>
      </c>
      <c r="I26" s="41">
        <v>38771700</v>
      </c>
      <c r="J26" s="41">
        <f t="shared" si="0"/>
        <v>38771700</v>
      </c>
      <c r="K26" s="40"/>
      <c r="L26" s="40"/>
      <c r="M26" s="37" t="s">
        <v>38</v>
      </c>
    </row>
    <row r="27" spans="1:13" ht="26.4" x14ac:dyDescent="0.3">
      <c r="A27" s="37">
        <v>22</v>
      </c>
      <c r="B27" s="38" t="s">
        <v>254</v>
      </c>
      <c r="C27" s="38" t="s">
        <v>46</v>
      </c>
      <c r="D27" s="38" t="s">
        <v>254</v>
      </c>
      <c r="E27" s="38" t="s">
        <v>46</v>
      </c>
      <c r="F27" s="38" t="s">
        <v>44</v>
      </c>
      <c r="G27" s="38" t="s">
        <v>32</v>
      </c>
      <c r="H27" s="40">
        <v>1</v>
      </c>
      <c r="I27" s="41">
        <v>4513612</v>
      </c>
      <c r="J27" s="41">
        <f t="shared" si="0"/>
        <v>4513612</v>
      </c>
      <c r="K27" s="40"/>
      <c r="L27" s="40"/>
      <c r="M27" s="37" t="s">
        <v>37</v>
      </c>
    </row>
    <row r="28" spans="1:13" x14ac:dyDescent="0.3">
      <c r="A28" s="37">
        <v>23</v>
      </c>
      <c r="B28" s="38" t="s">
        <v>255</v>
      </c>
      <c r="C28" s="38" t="s">
        <v>47</v>
      </c>
      <c r="D28" s="38" t="s">
        <v>255</v>
      </c>
      <c r="E28" s="38" t="s">
        <v>47</v>
      </c>
      <c r="F28" s="38" t="s">
        <v>45</v>
      </c>
      <c r="G28" s="38" t="s">
        <v>91</v>
      </c>
      <c r="H28" s="40">
        <v>30</v>
      </c>
      <c r="I28" s="41">
        <v>730000</v>
      </c>
      <c r="J28" s="41">
        <f t="shared" si="0"/>
        <v>21900000</v>
      </c>
      <c r="K28" s="40"/>
      <c r="L28" s="40"/>
      <c r="M28" s="37" t="s">
        <v>41</v>
      </c>
    </row>
    <row r="29" spans="1:13" x14ac:dyDescent="0.3">
      <c r="A29" s="37">
        <v>24</v>
      </c>
      <c r="B29" s="38" t="s">
        <v>256</v>
      </c>
      <c r="C29" s="38" t="s">
        <v>48</v>
      </c>
      <c r="D29" s="38" t="s">
        <v>256</v>
      </c>
      <c r="E29" s="38" t="s">
        <v>48</v>
      </c>
      <c r="F29" s="38" t="s">
        <v>45</v>
      </c>
      <c r="G29" s="38" t="s">
        <v>91</v>
      </c>
      <c r="H29" s="40">
        <v>99</v>
      </c>
      <c r="I29" s="41">
        <v>1100000</v>
      </c>
      <c r="J29" s="41">
        <f t="shared" si="0"/>
        <v>108900000</v>
      </c>
      <c r="K29" s="40"/>
      <c r="L29" s="40"/>
      <c r="M29" s="37" t="s">
        <v>41</v>
      </c>
    </row>
    <row r="30" spans="1:13" x14ac:dyDescent="0.3">
      <c r="A30" s="37">
        <v>25</v>
      </c>
      <c r="B30" s="38" t="s">
        <v>49</v>
      </c>
      <c r="C30" s="38" t="s">
        <v>49</v>
      </c>
      <c r="D30" s="38" t="s">
        <v>49</v>
      </c>
      <c r="E30" s="38" t="s">
        <v>49</v>
      </c>
      <c r="F30" s="38" t="s">
        <v>45</v>
      </c>
      <c r="G30" s="38" t="s">
        <v>91</v>
      </c>
      <c r="H30" s="40">
        <v>161</v>
      </c>
      <c r="I30" s="41">
        <v>185223</v>
      </c>
      <c r="J30" s="41">
        <f t="shared" si="0"/>
        <v>29820903</v>
      </c>
      <c r="K30" s="40"/>
      <c r="L30" s="40"/>
      <c r="M30" s="37" t="s">
        <v>41</v>
      </c>
    </row>
    <row r="31" spans="1:13" x14ac:dyDescent="0.3">
      <c r="A31" s="37">
        <v>26</v>
      </c>
      <c r="B31" s="38" t="s">
        <v>257</v>
      </c>
      <c r="C31" s="38" t="s">
        <v>50</v>
      </c>
      <c r="D31" s="38" t="s">
        <v>257</v>
      </c>
      <c r="E31" s="38" t="s">
        <v>50</v>
      </c>
      <c r="F31" s="38" t="s">
        <v>45</v>
      </c>
      <c r="G31" s="38" t="s">
        <v>92</v>
      </c>
      <c r="H31" s="40">
        <v>1</v>
      </c>
      <c r="I31" s="41">
        <v>18290411</v>
      </c>
      <c r="J31" s="41">
        <f t="shared" si="0"/>
        <v>18290411</v>
      </c>
      <c r="K31" s="40"/>
      <c r="L31" s="40"/>
      <c r="M31" s="37" t="s">
        <v>39</v>
      </c>
    </row>
    <row r="32" spans="1:13" x14ac:dyDescent="0.3">
      <c r="A32" s="37">
        <v>27</v>
      </c>
      <c r="B32" s="38" t="s">
        <v>258</v>
      </c>
      <c r="C32" s="38" t="s">
        <v>51</v>
      </c>
      <c r="D32" s="38" t="s">
        <v>258</v>
      </c>
      <c r="E32" s="38" t="s">
        <v>51</v>
      </c>
      <c r="F32" s="38" t="s">
        <v>45</v>
      </c>
      <c r="G32" s="38" t="s">
        <v>32</v>
      </c>
      <c r="H32" s="40">
        <v>1</v>
      </c>
      <c r="I32" s="41">
        <v>145000000</v>
      </c>
      <c r="J32" s="41">
        <f t="shared" si="0"/>
        <v>145000000</v>
      </c>
      <c r="K32" s="40"/>
      <c r="L32" s="40"/>
      <c r="M32" s="37" t="s">
        <v>37</v>
      </c>
    </row>
    <row r="33" spans="1:13" x14ac:dyDescent="0.3">
      <c r="A33" s="37">
        <v>28</v>
      </c>
      <c r="B33" s="38" t="s">
        <v>259</v>
      </c>
      <c r="C33" s="38" t="s">
        <v>52</v>
      </c>
      <c r="D33" s="38" t="s">
        <v>259</v>
      </c>
      <c r="E33" s="38" t="s">
        <v>52</v>
      </c>
      <c r="F33" s="38" t="s">
        <v>45</v>
      </c>
      <c r="G33" s="38" t="s">
        <v>33</v>
      </c>
      <c r="H33" s="40">
        <v>1</v>
      </c>
      <c r="I33" s="41">
        <v>88871750</v>
      </c>
      <c r="J33" s="41">
        <f t="shared" si="0"/>
        <v>88871750</v>
      </c>
      <c r="K33" s="40"/>
      <c r="L33" s="40"/>
      <c r="M33" s="37" t="s">
        <v>38</v>
      </c>
    </row>
    <row r="34" spans="1:13" x14ac:dyDescent="0.3">
      <c r="A34" s="37">
        <v>29</v>
      </c>
      <c r="B34" s="38" t="s">
        <v>260</v>
      </c>
      <c r="C34" s="38" t="s">
        <v>53</v>
      </c>
      <c r="D34" s="38" t="s">
        <v>260</v>
      </c>
      <c r="E34" s="38" t="s">
        <v>53</v>
      </c>
      <c r="F34" s="38" t="s">
        <v>45</v>
      </c>
      <c r="G34" s="38" t="s">
        <v>33</v>
      </c>
      <c r="H34" s="40">
        <v>1</v>
      </c>
      <c r="I34" s="41">
        <v>39229010</v>
      </c>
      <c r="J34" s="41">
        <f t="shared" si="0"/>
        <v>39229010</v>
      </c>
      <c r="K34" s="40"/>
      <c r="L34" s="40"/>
      <c r="M34" s="37" t="s">
        <v>203</v>
      </c>
    </row>
    <row r="35" spans="1:13" x14ac:dyDescent="0.3">
      <c r="A35" s="37">
        <v>30</v>
      </c>
      <c r="B35" s="38" t="s">
        <v>261</v>
      </c>
      <c r="C35" s="38" t="s">
        <v>54</v>
      </c>
      <c r="D35" s="38" t="s">
        <v>261</v>
      </c>
      <c r="E35" s="38" t="s">
        <v>54</v>
      </c>
      <c r="F35" s="38" t="s">
        <v>45</v>
      </c>
      <c r="G35" s="38" t="s">
        <v>32</v>
      </c>
      <c r="H35" s="40">
        <v>1</v>
      </c>
      <c r="I35" s="41">
        <v>200000000</v>
      </c>
      <c r="J35" s="41">
        <f t="shared" si="0"/>
        <v>200000000</v>
      </c>
      <c r="K35" s="40"/>
      <c r="L35" s="40"/>
      <c r="M35" s="37" t="s">
        <v>37</v>
      </c>
    </row>
    <row r="36" spans="1:13" x14ac:dyDescent="0.3">
      <c r="A36" s="37">
        <v>31</v>
      </c>
      <c r="B36" s="38" t="s">
        <v>262</v>
      </c>
      <c r="C36" s="38" t="s">
        <v>55</v>
      </c>
      <c r="D36" s="38" t="s">
        <v>262</v>
      </c>
      <c r="E36" s="38" t="s">
        <v>55</v>
      </c>
      <c r="F36" s="38" t="s">
        <v>45</v>
      </c>
      <c r="G36" s="38" t="s">
        <v>32</v>
      </c>
      <c r="H36" s="40">
        <v>1</v>
      </c>
      <c r="I36" s="41">
        <v>88000000</v>
      </c>
      <c r="J36" s="41">
        <f t="shared" si="0"/>
        <v>88000000</v>
      </c>
      <c r="K36" s="40"/>
      <c r="L36" s="40"/>
      <c r="M36" s="37" t="s">
        <v>37</v>
      </c>
    </row>
    <row r="37" spans="1:13" x14ac:dyDescent="0.3">
      <c r="A37" s="37">
        <v>32</v>
      </c>
      <c r="B37" s="38" t="s">
        <v>263</v>
      </c>
      <c r="C37" s="38" t="s">
        <v>56</v>
      </c>
      <c r="D37" s="38" t="s">
        <v>263</v>
      </c>
      <c r="E37" s="38" t="s">
        <v>56</v>
      </c>
      <c r="F37" s="38" t="s">
        <v>45</v>
      </c>
      <c r="G37" s="38" t="s">
        <v>32</v>
      </c>
      <c r="H37" s="40">
        <v>2</v>
      </c>
      <c r="I37" s="41">
        <v>140000000</v>
      </c>
      <c r="J37" s="41">
        <f t="shared" si="0"/>
        <v>280000000</v>
      </c>
      <c r="K37" s="40"/>
      <c r="L37" s="40"/>
      <c r="M37" s="37" t="s">
        <v>37</v>
      </c>
    </row>
    <row r="38" spans="1:13" x14ac:dyDescent="0.3">
      <c r="A38" s="37">
        <v>33</v>
      </c>
      <c r="B38" s="38" t="s">
        <v>945</v>
      </c>
      <c r="C38" s="38" t="s">
        <v>57</v>
      </c>
      <c r="D38" s="38" t="s">
        <v>264</v>
      </c>
      <c r="E38" s="38" t="s">
        <v>57</v>
      </c>
      <c r="F38" s="38" t="s">
        <v>45</v>
      </c>
      <c r="G38" s="38" t="s">
        <v>32</v>
      </c>
      <c r="H38" s="40">
        <v>1</v>
      </c>
      <c r="I38" s="41">
        <v>34931830</v>
      </c>
      <c r="J38" s="41">
        <f t="shared" si="0"/>
        <v>34931830</v>
      </c>
      <c r="K38" s="40"/>
      <c r="L38" s="40"/>
      <c r="M38" s="37" t="s">
        <v>34</v>
      </c>
    </row>
    <row r="39" spans="1:13" x14ac:dyDescent="0.3">
      <c r="A39" s="37">
        <v>34</v>
      </c>
      <c r="B39" s="38" t="s">
        <v>611</v>
      </c>
      <c r="C39" s="38" t="s">
        <v>953</v>
      </c>
      <c r="D39" s="38"/>
      <c r="E39" s="38"/>
      <c r="F39" s="38" t="s">
        <v>45</v>
      </c>
      <c r="G39" s="38" t="s">
        <v>32</v>
      </c>
      <c r="H39" s="40">
        <v>1</v>
      </c>
      <c r="I39" s="41">
        <v>34931830</v>
      </c>
      <c r="J39" s="41">
        <f t="shared" si="0"/>
        <v>34931830</v>
      </c>
      <c r="K39" s="40"/>
      <c r="L39" s="40"/>
      <c r="M39" s="37" t="s">
        <v>203</v>
      </c>
    </row>
    <row r="40" spans="1:13" ht="26.4" x14ac:dyDescent="0.3">
      <c r="A40" s="37">
        <v>35</v>
      </c>
      <c r="B40" s="38" t="s">
        <v>265</v>
      </c>
      <c r="C40" s="38" t="s">
        <v>58</v>
      </c>
      <c r="D40" s="38" t="s">
        <v>265</v>
      </c>
      <c r="E40" s="38" t="s">
        <v>58</v>
      </c>
      <c r="F40" s="38" t="s">
        <v>44</v>
      </c>
      <c r="G40" s="38" t="s">
        <v>92</v>
      </c>
      <c r="H40" s="40">
        <v>1</v>
      </c>
      <c r="I40" s="41">
        <v>8927351</v>
      </c>
      <c r="J40" s="41">
        <f t="shared" si="0"/>
        <v>8927351</v>
      </c>
      <c r="K40" s="40"/>
      <c r="L40" s="40"/>
      <c r="M40" s="37" t="s">
        <v>38</v>
      </c>
    </row>
    <row r="41" spans="1:13" ht="26.4" x14ac:dyDescent="0.3">
      <c r="A41" s="37">
        <v>36</v>
      </c>
      <c r="B41" s="38" t="s">
        <v>266</v>
      </c>
      <c r="C41" s="38" t="s">
        <v>59</v>
      </c>
      <c r="D41" s="38" t="s">
        <v>266</v>
      </c>
      <c r="E41" s="38" t="s">
        <v>59</v>
      </c>
      <c r="F41" s="38" t="s">
        <v>44</v>
      </c>
      <c r="G41" s="38" t="s">
        <v>91</v>
      </c>
      <c r="H41" s="40">
        <v>6</v>
      </c>
      <c r="I41" s="41">
        <v>1599279</v>
      </c>
      <c r="J41" s="41">
        <f t="shared" si="0"/>
        <v>9595674</v>
      </c>
      <c r="K41" s="40"/>
      <c r="L41" s="40"/>
      <c r="M41" s="37" t="s">
        <v>37</v>
      </c>
    </row>
    <row r="42" spans="1:13" ht="26.4" x14ac:dyDescent="0.3">
      <c r="A42" s="37">
        <v>37</v>
      </c>
      <c r="B42" s="38" t="s">
        <v>267</v>
      </c>
      <c r="C42" s="38" t="s">
        <v>60</v>
      </c>
      <c r="D42" s="38" t="s">
        <v>267</v>
      </c>
      <c r="E42" s="38" t="s">
        <v>60</v>
      </c>
      <c r="F42" s="38" t="s">
        <v>45</v>
      </c>
      <c r="G42" s="38" t="s">
        <v>91</v>
      </c>
      <c r="H42" s="40">
        <v>300</v>
      </c>
      <c r="I42" s="41">
        <v>80000</v>
      </c>
      <c r="J42" s="41">
        <f t="shared" si="0"/>
        <v>24000000</v>
      </c>
      <c r="K42" s="40"/>
      <c r="L42" s="40"/>
      <c r="M42" s="37" t="s">
        <v>41</v>
      </c>
    </row>
    <row r="43" spans="1:13" ht="26.4" x14ac:dyDescent="0.3">
      <c r="A43" s="37">
        <v>38</v>
      </c>
      <c r="B43" s="38" t="s">
        <v>268</v>
      </c>
      <c r="C43" s="38" t="s">
        <v>61</v>
      </c>
      <c r="D43" s="38" t="s">
        <v>268</v>
      </c>
      <c r="E43" s="38" t="s">
        <v>61</v>
      </c>
      <c r="F43" s="38" t="s">
        <v>44</v>
      </c>
      <c r="G43" s="38" t="s">
        <v>91</v>
      </c>
      <c r="H43" s="40">
        <v>5</v>
      </c>
      <c r="I43" s="41">
        <v>83794</v>
      </c>
      <c r="J43" s="41">
        <f t="shared" si="0"/>
        <v>418970</v>
      </c>
      <c r="K43" s="40"/>
      <c r="L43" s="40"/>
      <c r="M43" s="37" t="s">
        <v>203</v>
      </c>
    </row>
    <row r="44" spans="1:13" ht="26.4" x14ac:dyDescent="0.3">
      <c r="A44" s="37">
        <v>39</v>
      </c>
      <c r="B44" s="38" t="s">
        <v>62</v>
      </c>
      <c r="C44" s="38" t="s">
        <v>62</v>
      </c>
      <c r="D44" s="38" t="s">
        <v>62</v>
      </c>
      <c r="E44" s="38" t="s">
        <v>62</v>
      </c>
      <c r="F44" s="38" t="s">
        <v>44</v>
      </c>
      <c r="G44" s="38" t="s">
        <v>91</v>
      </c>
      <c r="H44" s="40">
        <v>99</v>
      </c>
      <c r="I44" s="41">
        <v>94090</v>
      </c>
      <c r="J44" s="41">
        <f t="shared" si="0"/>
        <v>9314910</v>
      </c>
      <c r="K44" s="40"/>
      <c r="L44" s="40"/>
      <c r="M44" s="37" t="s">
        <v>41</v>
      </c>
    </row>
    <row r="45" spans="1:13" ht="26.4" x14ac:dyDescent="0.3">
      <c r="A45" s="37">
        <v>40</v>
      </c>
      <c r="B45" s="38" t="s">
        <v>269</v>
      </c>
      <c r="C45" s="38" t="s">
        <v>63</v>
      </c>
      <c r="D45" s="38" t="s">
        <v>269</v>
      </c>
      <c r="E45" s="38" t="s">
        <v>63</v>
      </c>
      <c r="F45" s="38" t="s">
        <v>44</v>
      </c>
      <c r="G45" s="38" t="s">
        <v>91</v>
      </c>
      <c r="H45" s="40">
        <v>4</v>
      </c>
      <c r="I45" s="41">
        <v>1871061</v>
      </c>
      <c r="J45" s="41">
        <f t="shared" si="0"/>
        <v>7484244</v>
      </c>
      <c r="K45" s="40"/>
      <c r="L45" s="40"/>
      <c r="M45" s="37" t="s">
        <v>36</v>
      </c>
    </row>
    <row r="46" spans="1:13" ht="26.4" x14ac:dyDescent="0.3">
      <c r="A46" s="37">
        <v>41</v>
      </c>
      <c r="B46" s="38" t="s">
        <v>270</v>
      </c>
      <c r="C46" s="38" t="s">
        <v>64</v>
      </c>
      <c r="D46" s="38" t="s">
        <v>270</v>
      </c>
      <c r="E46" s="38" t="s">
        <v>64</v>
      </c>
      <c r="F46" s="38" t="s">
        <v>44</v>
      </c>
      <c r="G46" s="38" t="s">
        <v>32</v>
      </c>
      <c r="H46" s="40">
        <v>1</v>
      </c>
      <c r="I46" s="41">
        <v>9126875</v>
      </c>
      <c r="J46" s="41">
        <f t="shared" si="0"/>
        <v>9126875</v>
      </c>
      <c r="K46" s="40"/>
      <c r="L46" s="40"/>
      <c r="M46" s="37" t="s">
        <v>41</v>
      </c>
    </row>
    <row r="47" spans="1:13" x14ac:dyDescent="0.3">
      <c r="A47" s="37">
        <v>42</v>
      </c>
      <c r="B47" s="38" t="s">
        <v>271</v>
      </c>
      <c r="C47" s="38" t="s">
        <v>65</v>
      </c>
      <c r="D47" s="38" t="s">
        <v>271</v>
      </c>
      <c r="E47" s="38" t="s">
        <v>65</v>
      </c>
      <c r="F47" s="38" t="s">
        <v>45</v>
      </c>
      <c r="G47" s="38" t="s">
        <v>33</v>
      </c>
      <c r="H47" s="40">
        <v>1</v>
      </c>
      <c r="I47" s="41">
        <v>16985700</v>
      </c>
      <c r="J47" s="41">
        <f t="shared" si="0"/>
        <v>16985700</v>
      </c>
      <c r="K47" s="40"/>
      <c r="L47" s="40"/>
      <c r="M47" s="37" t="s">
        <v>38</v>
      </c>
    </row>
    <row r="48" spans="1:13" x14ac:dyDescent="0.3">
      <c r="A48" s="37">
        <v>43</v>
      </c>
      <c r="B48" s="38" t="s">
        <v>272</v>
      </c>
      <c r="C48" s="38" t="s">
        <v>66</v>
      </c>
      <c r="D48" s="38" t="s">
        <v>272</v>
      </c>
      <c r="E48" s="38" t="s">
        <v>66</v>
      </c>
      <c r="F48" s="38" t="s">
        <v>45</v>
      </c>
      <c r="G48" s="38" t="s">
        <v>33</v>
      </c>
      <c r="H48" s="40">
        <v>1</v>
      </c>
      <c r="I48" s="41">
        <v>7071300</v>
      </c>
      <c r="J48" s="41">
        <f t="shared" si="0"/>
        <v>7071300</v>
      </c>
      <c r="K48" s="40"/>
      <c r="L48" s="40"/>
      <c r="M48" s="37" t="s">
        <v>38</v>
      </c>
    </row>
    <row r="49" spans="1:13" ht="26.4" x14ac:dyDescent="0.3">
      <c r="A49" s="37">
        <v>44</v>
      </c>
      <c r="B49" s="38" t="s">
        <v>273</v>
      </c>
      <c r="C49" s="38" t="s">
        <v>67</v>
      </c>
      <c r="D49" s="38" t="s">
        <v>273</v>
      </c>
      <c r="E49" s="38" t="s">
        <v>67</v>
      </c>
      <c r="F49" s="38" t="s">
        <v>44</v>
      </c>
      <c r="G49" s="38" t="s">
        <v>33</v>
      </c>
      <c r="H49" s="40">
        <v>1</v>
      </c>
      <c r="I49" s="41">
        <v>1703087</v>
      </c>
      <c r="J49" s="41">
        <f t="shared" si="0"/>
        <v>1703087</v>
      </c>
      <c r="K49" s="40"/>
      <c r="L49" s="40"/>
      <c r="M49" s="37" t="s">
        <v>36</v>
      </c>
    </row>
    <row r="50" spans="1:13" ht="26.4" x14ac:dyDescent="0.3">
      <c r="A50" s="37">
        <v>45</v>
      </c>
      <c r="B50" s="38" t="s">
        <v>274</v>
      </c>
      <c r="C50" s="38" t="s">
        <v>425</v>
      </c>
      <c r="D50" s="38" t="s">
        <v>274</v>
      </c>
      <c r="E50" s="38" t="s">
        <v>425</v>
      </c>
      <c r="F50" s="38" t="s">
        <v>44</v>
      </c>
      <c r="G50" s="38" t="s">
        <v>33</v>
      </c>
      <c r="H50" s="40">
        <v>1</v>
      </c>
      <c r="I50" s="41">
        <v>4886795</v>
      </c>
      <c r="J50" s="41">
        <f t="shared" si="0"/>
        <v>4886795</v>
      </c>
      <c r="K50" s="40"/>
      <c r="L50" s="40"/>
      <c r="M50" s="37" t="s">
        <v>41</v>
      </c>
    </row>
    <row r="51" spans="1:13" ht="26.4" x14ac:dyDescent="0.3">
      <c r="A51" s="37">
        <v>46</v>
      </c>
      <c r="B51" s="38" t="s">
        <v>275</v>
      </c>
      <c r="C51" s="38" t="s">
        <v>68</v>
      </c>
      <c r="D51" s="38" t="s">
        <v>275</v>
      </c>
      <c r="E51" s="38" t="s">
        <v>68</v>
      </c>
      <c r="F51" s="38" t="s">
        <v>43</v>
      </c>
      <c r="G51" s="38" t="s">
        <v>91</v>
      </c>
      <c r="H51" s="40">
        <v>1</v>
      </c>
      <c r="I51" s="41">
        <v>557959</v>
      </c>
      <c r="J51" s="41">
        <f t="shared" si="0"/>
        <v>557959</v>
      </c>
      <c r="K51" s="40"/>
      <c r="L51" s="40"/>
      <c r="M51" s="37" t="s">
        <v>41</v>
      </c>
    </row>
    <row r="52" spans="1:13" ht="26.4" x14ac:dyDescent="0.3">
      <c r="A52" s="37">
        <v>47</v>
      </c>
      <c r="B52" s="38" t="s">
        <v>276</v>
      </c>
      <c r="C52" s="38" t="s">
        <v>69</v>
      </c>
      <c r="D52" s="38" t="s">
        <v>276</v>
      </c>
      <c r="E52" s="38" t="s">
        <v>69</v>
      </c>
      <c r="F52" s="38" t="s">
        <v>43</v>
      </c>
      <c r="G52" s="38" t="s">
        <v>32</v>
      </c>
      <c r="H52" s="40">
        <v>1</v>
      </c>
      <c r="I52" s="41">
        <v>441506</v>
      </c>
      <c r="J52" s="41">
        <f t="shared" si="0"/>
        <v>441506</v>
      </c>
      <c r="K52" s="40"/>
      <c r="L52" s="40"/>
      <c r="M52" s="37" t="s">
        <v>41</v>
      </c>
    </row>
    <row r="53" spans="1:13" ht="26.4" x14ac:dyDescent="0.3">
      <c r="A53" s="37">
        <v>48</v>
      </c>
      <c r="B53" s="38" t="s">
        <v>277</v>
      </c>
      <c r="C53" s="38" t="s">
        <v>70</v>
      </c>
      <c r="D53" s="38" t="s">
        <v>277</v>
      </c>
      <c r="E53" s="38" t="s">
        <v>70</v>
      </c>
      <c r="F53" s="38" t="s">
        <v>44</v>
      </c>
      <c r="G53" s="38" t="s">
        <v>32</v>
      </c>
      <c r="H53" s="40">
        <v>1</v>
      </c>
      <c r="I53" s="41">
        <v>410052</v>
      </c>
      <c r="J53" s="41">
        <f t="shared" si="0"/>
        <v>410052</v>
      </c>
      <c r="K53" s="40"/>
      <c r="L53" s="40"/>
      <c r="M53" s="37" t="s">
        <v>40</v>
      </c>
    </row>
    <row r="54" spans="1:13" x14ac:dyDescent="0.3">
      <c r="A54" s="37">
        <v>49</v>
      </c>
      <c r="B54" s="38" t="s">
        <v>278</v>
      </c>
      <c r="C54" s="38" t="s">
        <v>71</v>
      </c>
      <c r="D54" s="38" t="s">
        <v>278</v>
      </c>
      <c r="E54" s="38" t="s">
        <v>71</v>
      </c>
      <c r="F54" s="38" t="s">
        <v>45</v>
      </c>
      <c r="G54" s="38" t="s">
        <v>32</v>
      </c>
      <c r="H54" s="40">
        <v>1</v>
      </c>
      <c r="I54" s="41">
        <v>76538206</v>
      </c>
      <c r="J54" s="41">
        <f t="shared" si="0"/>
        <v>76538206</v>
      </c>
      <c r="K54" s="40"/>
      <c r="L54" s="40"/>
      <c r="M54" s="37" t="s">
        <v>41</v>
      </c>
    </row>
    <row r="55" spans="1:13" ht="26.4" x14ac:dyDescent="0.3">
      <c r="A55" s="37">
        <v>50</v>
      </c>
      <c r="B55" s="38" t="s">
        <v>581</v>
      </c>
      <c r="C55" s="38" t="s">
        <v>580</v>
      </c>
      <c r="D55" s="38" t="s">
        <v>581</v>
      </c>
      <c r="E55" s="38" t="s">
        <v>580</v>
      </c>
      <c r="F55" s="38" t="s">
        <v>44</v>
      </c>
      <c r="G55" s="38" t="s">
        <v>32</v>
      </c>
      <c r="H55" s="40">
        <v>1</v>
      </c>
      <c r="I55" s="41">
        <v>5080214</v>
      </c>
      <c r="J55" s="41">
        <f t="shared" si="0"/>
        <v>5080214</v>
      </c>
      <c r="K55" s="40"/>
      <c r="L55" s="40"/>
      <c r="M55" s="37" t="s">
        <v>36</v>
      </c>
    </row>
    <row r="56" spans="1:13" ht="26.4" x14ac:dyDescent="0.3">
      <c r="A56" s="37">
        <v>51</v>
      </c>
      <c r="B56" s="38" t="s">
        <v>279</v>
      </c>
      <c r="C56" s="38" t="s">
        <v>72</v>
      </c>
      <c r="D56" s="38" t="s">
        <v>279</v>
      </c>
      <c r="E56" s="38" t="s">
        <v>72</v>
      </c>
      <c r="F56" s="38" t="s">
        <v>44</v>
      </c>
      <c r="G56" s="38" t="s">
        <v>33</v>
      </c>
      <c r="H56" s="40">
        <v>1</v>
      </c>
      <c r="I56" s="41">
        <v>3385474</v>
      </c>
      <c r="J56" s="41">
        <f t="shared" si="0"/>
        <v>3385474</v>
      </c>
      <c r="K56" s="40"/>
      <c r="L56" s="40"/>
      <c r="M56" s="37" t="s">
        <v>41</v>
      </c>
    </row>
    <row r="57" spans="1:13" x14ac:dyDescent="0.3">
      <c r="A57" s="37">
        <v>52</v>
      </c>
      <c r="B57" s="38" t="s">
        <v>280</v>
      </c>
      <c r="C57" s="38" t="s">
        <v>73</v>
      </c>
      <c r="D57" s="38" t="s">
        <v>280</v>
      </c>
      <c r="E57" s="38" t="s">
        <v>73</v>
      </c>
      <c r="F57" s="38" t="s">
        <v>45</v>
      </c>
      <c r="G57" s="38" t="s">
        <v>32</v>
      </c>
      <c r="H57" s="40">
        <v>1</v>
      </c>
      <c r="I57" s="41">
        <v>71257398</v>
      </c>
      <c r="J57" s="41">
        <f t="shared" si="0"/>
        <v>71257398</v>
      </c>
      <c r="K57" s="40"/>
      <c r="L57" s="40"/>
      <c r="M57" s="37" t="s">
        <v>37</v>
      </c>
    </row>
    <row r="58" spans="1:13" x14ac:dyDescent="0.3">
      <c r="A58" s="37">
        <v>53</v>
      </c>
      <c r="B58" s="38" t="s">
        <v>281</v>
      </c>
      <c r="C58" s="38" t="s">
        <v>74</v>
      </c>
      <c r="D58" s="38" t="s">
        <v>281</v>
      </c>
      <c r="E58" s="38" t="s">
        <v>74</v>
      </c>
      <c r="F58" s="38" t="s">
        <v>45</v>
      </c>
      <c r="G58" s="38" t="s">
        <v>33</v>
      </c>
      <c r="H58" s="40">
        <v>1</v>
      </c>
      <c r="I58" s="41">
        <v>18055388</v>
      </c>
      <c r="J58" s="41">
        <f t="shared" si="0"/>
        <v>18055388</v>
      </c>
      <c r="K58" s="40"/>
      <c r="L58" s="40"/>
      <c r="M58" s="37" t="s">
        <v>41</v>
      </c>
    </row>
    <row r="59" spans="1:13" ht="26.4" x14ac:dyDescent="0.3">
      <c r="A59" s="37">
        <v>54</v>
      </c>
      <c r="B59" s="38" t="s">
        <v>940</v>
      </c>
      <c r="C59" s="38" t="s">
        <v>939</v>
      </c>
      <c r="D59" s="38" t="s">
        <v>282</v>
      </c>
      <c r="E59" s="38" t="s">
        <v>75</v>
      </c>
      <c r="F59" s="38" t="s">
        <v>45</v>
      </c>
      <c r="G59" s="38" t="s">
        <v>32</v>
      </c>
      <c r="H59" s="40">
        <v>1</v>
      </c>
      <c r="I59" s="41">
        <v>275750000</v>
      </c>
      <c r="J59" s="41">
        <f t="shared" si="0"/>
        <v>275750000</v>
      </c>
      <c r="K59" s="40"/>
      <c r="L59" s="40"/>
      <c r="M59" s="37" t="s">
        <v>203</v>
      </c>
    </row>
    <row r="60" spans="1:13" x14ac:dyDescent="0.3">
      <c r="A60" s="37">
        <v>55</v>
      </c>
      <c r="B60" s="38" t="s">
        <v>943</v>
      </c>
      <c r="C60" s="38" t="s">
        <v>944</v>
      </c>
      <c r="D60" s="38" t="s">
        <v>283</v>
      </c>
      <c r="E60" s="38" t="s">
        <v>76</v>
      </c>
      <c r="F60" s="38" t="s">
        <v>45</v>
      </c>
      <c r="G60" s="38" t="s">
        <v>32</v>
      </c>
      <c r="H60" s="40">
        <v>1</v>
      </c>
      <c r="I60" s="41">
        <v>339803571</v>
      </c>
      <c r="J60" s="41">
        <f t="shared" si="0"/>
        <v>339803571</v>
      </c>
      <c r="K60" s="40"/>
      <c r="L60" s="40"/>
      <c r="M60" s="37" t="s">
        <v>203</v>
      </c>
    </row>
    <row r="61" spans="1:13" x14ac:dyDescent="0.3">
      <c r="A61" s="37">
        <v>56</v>
      </c>
      <c r="B61" s="38" t="s">
        <v>284</v>
      </c>
      <c r="C61" s="38" t="s">
        <v>77</v>
      </c>
      <c r="D61" s="38" t="s">
        <v>284</v>
      </c>
      <c r="E61" s="38" t="s">
        <v>77</v>
      </c>
      <c r="F61" s="38" t="s">
        <v>45</v>
      </c>
      <c r="G61" s="38" t="s">
        <v>91</v>
      </c>
      <c r="H61" s="40">
        <v>2</v>
      </c>
      <c r="I61" s="41">
        <v>29664763.5</v>
      </c>
      <c r="J61" s="41">
        <f t="shared" si="0"/>
        <v>59329527</v>
      </c>
      <c r="K61" s="40"/>
      <c r="L61" s="40"/>
      <c r="M61" s="37" t="s">
        <v>203</v>
      </c>
    </row>
    <row r="62" spans="1:13" ht="26.4" x14ac:dyDescent="0.3">
      <c r="A62" s="37">
        <v>57</v>
      </c>
      <c r="B62" s="38" t="s">
        <v>78</v>
      </c>
      <c r="C62" s="38" t="s">
        <v>78</v>
      </c>
      <c r="D62" s="38" t="s">
        <v>78</v>
      </c>
      <c r="E62" s="38" t="s">
        <v>78</v>
      </c>
      <c r="F62" s="38" t="s">
        <v>44</v>
      </c>
      <c r="G62" s="38" t="s">
        <v>33</v>
      </c>
      <c r="H62" s="40">
        <v>1</v>
      </c>
      <c r="I62" s="41">
        <v>1400750</v>
      </c>
      <c r="J62" s="41">
        <f t="shared" si="0"/>
        <v>1400750</v>
      </c>
      <c r="K62" s="40"/>
      <c r="L62" s="40"/>
      <c r="M62" s="37" t="s">
        <v>38</v>
      </c>
    </row>
    <row r="63" spans="1:13" ht="26.4" x14ac:dyDescent="0.3">
      <c r="A63" s="37">
        <v>58</v>
      </c>
      <c r="B63" s="38" t="s">
        <v>285</v>
      </c>
      <c r="C63" s="38" t="s">
        <v>79</v>
      </c>
      <c r="D63" s="38" t="s">
        <v>285</v>
      </c>
      <c r="E63" s="38" t="s">
        <v>79</v>
      </c>
      <c r="F63" s="38" t="s">
        <v>43</v>
      </c>
      <c r="G63" s="38" t="s">
        <v>91</v>
      </c>
      <c r="H63" s="40">
        <v>1</v>
      </c>
      <c r="I63" s="41">
        <v>128331</v>
      </c>
      <c r="J63" s="41">
        <f t="shared" si="0"/>
        <v>128331</v>
      </c>
      <c r="K63" s="40"/>
      <c r="L63" s="40"/>
      <c r="M63" s="37" t="s">
        <v>36</v>
      </c>
    </row>
    <row r="64" spans="1:13" ht="26.4" x14ac:dyDescent="0.3">
      <c r="A64" s="37">
        <v>59</v>
      </c>
      <c r="B64" s="38" t="s">
        <v>80</v>
      </c>
      <c r="C64" s="38" t="s">
        <v>80</v>
      </c>
      <c r="D64" s="38" t="s">
        <v>80</v>
      </c>
      <c r="E64" s="38" t="s">
        <v>80</v>
      </c>
      <c r="F64" s="38" t="s">
        <v>44</v>
      </c>
      <c r="G64" s="38" t="s">
        <v>33</v>
      </c>
      <c r="H64" s="40">
        <v>1</v>
      </c>
      <c r="I64" s="41">
        <v>4536000</v>
      </c>
      <c r="J64" s="41">
        <f t="shared" si="0"/>
        <v>4536000</v>
      </c>
      <c r="K64" s="40"/>
      <c r="L64" s="40"/>
      <c r="M64" s="37" t="s">
        <v>38</v>
      </c>
    </row>
    <row r="65" spans="1:13" x14ac:dyDescent="0.3">
      <c r="A65" s="37">
        <v>60</v>
      </c>
      <c r="B65" s="38" t="s">
        <v>81</v>
      </c>
      <c r="C65" s="38" t="s">
        <v>81</v>
      </c>
      <c r="D65" s="38" t="s">
        <v>81</v>
      </c>
      <c r="E65" s="38" t="s">
        <v>81</v>
      </c>
      <c r="F65" s="38" t="s">
        <v>45</v>
      </c>
      <c r="G65" s="38" t="s">
        <v>33</v>
      </c>
      <c r="H65" s="40">
        <v>1</v>
      </c>
      <c r="I65" s="41">
        <v>49473104</v>
      </c>
      <c r="J65" s="41">
        <f t="shared" si="0"/>
        <v>49473104</v>
      </c>
      <c r="K65" s="40"/>
      <c r="L65" s="40"/>
      <c r="M65" s="37" t="s">
        <v>38</v>
      </c>
    </row>
    <row r="66" spans="1:13" x14ac:dyDescent="0.3">
      <c r="A66" s="37">
        <v>61</v>
      </c>
      <c r="B66" s="38" t="s">
        <v>286</v>
      </c>
      <c r="C66" s="38" t="s">
        <v>82</v>
      </c>
      <c r="D66" s="38" t="s">
        <v>286</v>
      </c>
      <c r="E66" s="38" t="s">
        <v>82</v>
      </c>
      <c r="F66" s="38" t="s">
        <v>45</v>
      </c>
      <c r="G66" s="38" t="s">
        <v>33</v>
      </c>
      <c r="H66" s="40">
        <v>1</v>
      </c>
      <c r="I66" s="41">
        <v>58920513</v>
      </c>
      <c r="J66" s="41">
        <f t="shared" si="0"/>
        <v>58920513</v>
      </c>
      <c r="K66" s="40"/>
      <c r="L66" s="40"/>
      <c r="M66" s="37" t="s">
        <v>39</v>
      </c>
    </row>
    <row r="67" spans="1:13" ht="26.4" x14ac:dyDescent="0.3">
      <c r="A67" s="37">
        <v>62</v>
      </c>
      <c r="B67" s="38" t="s">
        <v>287</v>
      </c>
      <c r="C67" s="38" t="s">
        <v>83</v>
      </c>
      <c r="D67" s="38" t="s">
        <v>287</v>
      </c>
      <c r="E67" s="38" t="s">
        <v>83</v>
      </c>
      <c r="F67" s="38" t="s">
        <v>44</v>
      </c>
      <c r="G67" s="38" t="s">
        <v>33</v>
      </c>
      <c r="H67" s="40">
        <v>1</v>
      </c>
      <c r="I67" s="41">
        <v>948004</v>
      </c>
      <c r="J67" s="41">
        <f t="shared" si="0"/>
        <v>948004</v>
      </c>
      <c r="K67" s="40"/>
      <c r="L67" s="40"/>
      <c r="M67" s="37" t="s">
        <v>36</v>
      </c>
    </row>
    <row r="68" spans="1:13" ht="26.4" x14ac:dyDescent="0.3">
      <c r="A68" s="37">
        <v>63</v>
      </c>
      <c r="B68" s="38" t="s">
        <v>288</v>
      </c>
      <c r="C68" s="38" t="s">
        <v>84</v>
      </c>
      <c r="D68" s="38" t="s">
        <v>288</v>
      </c>
      <c r="E68" s="38" t="s">
        <v>84</v>
      </c>
      <c r="F68" s="38" t="s">
        <v>44</v>
      </c>
      <c r="G68" s="38" t="s">
        <v>33</v>
      </c>
      <c r="H68" s="40">
        <v>1</v>
      </c>
      <c r="I68" s="41">
        <v>557959</v>
      </c>
      <c r="J68" s="41">
        <f t="shared" si="0"/>
        <v>557959</v>
      </c>
      <c r="K68" s="40"/>
      <c r="L68" s="40"/>
      <c r="M68" s="37" t="s">
        <v>39</v>
      </c>
    </row>
    <row r="69" spans="1:13" ht="26.4" x14ac:dyDescent="0.3">
      <c r="A69" s="37">
        <v>64</v>
      </c>
      <c r="B69" s="38" t="s">
        <v>289</v>
      </c>
      <c r="C69" s="38" t="s">
        <v>85</v>
      </c>
      <c r="D69" s="38" t="s">
        <v>289</v>
      </c>
      <c r="E69" s="38" t="s">
        <v>85</v>
      </c>
      <c r="F69" s="38" t="s">
        <v>44</v>
      </c>
      <c r="G69" s="38" t="s">
        <v>91</v>
      </c>
      <c r="H69" s="40">
        <v>1</v>
      </c>
      <c r="I69" s="41">
        <v>1339103</v>
      </c>
      <c r="J69" s="41">
        <f t="shared" ref="J69:J130" si="1">H69*I69</f>
        <v>1339103</v>
      </c>
      <c r="K69" s="40"/>
      <c r="L69" s="40"/>
      <c r="M69" s="37" t="s">
        <v>37</v>
      </c>
    </row>
    <row r="70" spans="1:13" ht="26.4" x14ac:dyDescent="0.3">
      <c r="A70" s="37">
        <v>65</v>
      </c>
      <c r="B70" s="38" t="s">
        <v>290</v>
      </c>
      <c r="C70" s="38" t="s">
        <v>86</v>
      </c>
      <c r="D70" s="38" t="s">
        <v>290</v>
      </c>
      <c r="E70" s="38" t="s">
        <v>86</v>
      </c>
      <c r="F70" s="38" t="s">
        <v>45</v>
      </c>
      <c r="G70" s="38" t="s">
        <v>33</v>
      </c>
      <c r="H70" s="40">
        <v>1</v>
      </c>
      <c r="I70" s="41">
        <v>25551810</v>
      </c>
      <c r="J70" s="41">
        <f t="shared" si="1"/>
        <v>25551810</v>
      </c>
      <c r="K70" s="40"/>
      <c r="L70" s="40"/>
      <c r="M70" s="37" t="s">
        <v>609</v>
      </c>
    </row>
    <row r="71" spans="1:13" ht="26.4" x14ac:dyDescent="0.3">
      <c r="A71" s="37">
        <v>66</v>
      </c>
      <c r="B71" s="38" t="s">
        <v>291</v>
      </c>
      <c r="C71" s="38" t="s">
        <v>87</v>
      </c>
      <c r="D71" s="38" t="s">
        <v>291</v>
      </c>
      <c r="E71" s="38" t="s">
        <v>87</v>
      </c>
      <c r="F71" s="38" t="s">
        <v>44</v>
      </c>
      <c r="G71" s="38" t="s">
        <v>33</v>
      </c>
      <c r="H71" s="40">
        <v>1</v>
      </c>
      <c r="I71" s="41">
        <v>5173718</v>
      </c>
      <c r="J71" s="41">
        <f t="shared" si="1"/>
        <v>5173718</v>
      </c>
      <c r="K71" s="40"/>
      <c r="L71" s="40"/>
      <c r="M71" s="37" t="s">
        <v>36</v>
      </c>
    </row>
    <row r="72" spans="1:13" x14ac:dyDescent="0.3">
      <c r="A72" s="37">
        <v>67</v>
      </c>
      <c r="B72" s="38" t="s">
        <v>292</v>
      </c>
      <c r="C72" s="38" t="s">
        <v>88</v>
      </c>
      <c r="D72" s="38" t="s">
        <v>292</v>
      </c>
      <c r="E72" s="38" t="s">
        <v>88</v>
      </c>
      <c r="F72" s="38" t="s">
        <v>45</v>
      </c>
      <c r="G72" s="38" t="s">
        <v>33</v>
      </c>
      <c r="H72" s="40">
        <v>1</v>
      </c>
      <c r="I72" s="41">
        <v>62100000</v>
      </c>
      <c r="J72" s="41">
        <f t="shared" si="1"/>
        <v>62100000</v>
      </c>
      <c r="K72" s="40"/>
      <c r="L72" s="40"/>
      <c r="M72" s="37" t="s">
        <v>203</v>
      </c>
    </row>
    <row r="73" spans="1:13" x14ac:dyDescent="0.3">
      <c r="A73" s="37">
        <v>68</v>
      </c>
      <c r="B73" s="38" t="s">
        <v>293</v>
      </c>
      <c r="C73" s="38" t="s">
        <v>89</v>
      </c>
      <c r="D73" s="38" t="s">
        <v>293</v>
      </c>
      <c r="E73" s="38" t="s">
        <v>89</v>
      </c>
      <c r="F73" s="38" t="s">
        <v>45</v>
      </c>
      <c r="G73" s="38" t="s">
        <v>33</v>
      </c>
      <c r="H73" s="40">
        <v>1</v>
      </c>
      <c r="I73" s="41">
        <v>82520000</v>
      </c>
      <c r="J73" s="41">
        <f t="shared" si="1"/>
        <v>82520000</v>
      </c>
      <c r="K73" s="40"/>
      <c r="L73" s="40"/>
      <c r="M73" s="37" t="s">
        <v>203</v>
      </c>
    </row>
    <row r="74" spans="1:13" x14ac:dyDescent="0.3">
      <c r="A74" s="37">
        <v>69</v>
      </c>
      <c r="B74" s="38" t="s">
        <v>294</v>
      </c>
      <c r="C74" s="38" t="s">
        <v>90</v>
      </c>
      <c r="D74" s="38" t="s">
        <v>294</v>
      </c>
      <c r="E74" s="38" t="s">
        <v>90</v>
      </c>
      <c r="F74" s="38" t="s">
        <v>45</v>
      </c>
      <c r="G74" s="38" t="s">
        <v>33</v>
      </c>
      <c r="H74" s="40">
        <v>1</v>
      </c>
      <c r="I74" s="41">
        <v>44000000</v>
      </c>
      <c r="J74" s="41">
        <f t="shared" si="1"/>
        <v>44000000</v>
      </c>
      <c r="K74" s="40"/>
      <c r="L74" s="40"/>
      <c r="M74" s="37" t="s">
        <v>37</v>
      </c>
    </row>
    <row r="75" spans="1:13" x14ac:dyDescent="0.3">
      <c r="A75" s="37">
        <v>70</v>
      </c>
      <c r="B75" s="38" t="s">
        <v>295</v>
      </c>
      <c r="C75" s="38" t="s">
        <v>143</v>
      </c>
      <c r="D75" s="38" t="s">
        <v>295</v>
      </c>
      <c r="E75" s="38" t="s">
        <v>143</v>
      </c>
      <c r="F75" s="38" t="s">
        <v>159</v>
      </c>
      <c r="G75" s="38" t="s">
        <v>33</v>
      </c>
      <c r="H75" s="40">
        <v>1</v>
      </c>
      <c r="I75" s="41">
        <v>2530188</v>
      </c>
      <c r="J75" s="41">
        <f t="shared" si="1"/>
        <v>2530188</v>
      </c>
      <c r="K75" s="40"/>
      <c r="L75" s="40"/>
      <c r="M75" s="42">
        <v>45261</v>
      </c>
    </row>
    <row r="76" spans="1:13" x14ac:dyDescent="0.3">
      <c r="A76" s="37">
        <v>71</v>
      </c>
      <c r="B76" s="38" t="s">
        <v>295</v>
      </c>
      <c r="C76" s="38" t="s">
        <v>143</v>
      </c>
      <c r="D76" s="38" t="s">
        <v>295</v>
      </c>
      <c r="E76" s="38" t="s">
        <v>143</v>
      </c>
      <c r="F76" s="38" t="s">
        <v>45</v>
      </c>
      <c r="G76" s="38" t="s">
        <v>33</v>
      </c>
      <c r="H76" s="40">
        <v>1</v>
      </c>
      <c r="I76" s="41">
        <f>19980000-I75</f>
        <v>17449812</v>
      </c>
      <c r="J76" s="41">
        <f t="shared" si="1"/>
        <v>17449812</v>
      </c>
      <c r="K76" s="40"/>
      <c r="L76" s="40"/>
      <c r="M76" s="37" t="s">
        <v>36</v>
      </c>
    </row>
    <row r="77" spans="1:13" x14ac:dyDescent="0.3">
      <c r="A77" s="37">
        <v>72</v>
      </c>
      <c r="B77" s="38" t="s">
        <v>296</v>
      </c>
      <c r="C77" s="38" t="s">
        <v>144</v>
      </c>
      <c r="D77" s="38" t="s">
        <v>296</v>
      </c>
      <c r="E77" s="38" t="s">
        <v>144</v>
      </c>
      <c r="F77" s="38" t="s">
        <v>159</v>
      </c>
      <c r="G77" s="38" t="s">
        <v>33</v>
      </c>
      <c r="H77" s="40">
        <v>1</v>
      </c>
      <c r="I77" s="41">
        <v>367500</v>
      </c>
      <c r="J77" s="41">
        <f t="shared" si="1"/>
        <v>367500</v>
      </c>
      <c r="K77" s="40"/>
      <c r="L77" s="40"/>
      <c r="M77" s="42">
        <v>45261</v>
      </c>
    </row>
    <row r="78" spans="1:13" x14ac:dyDescent="0.3">
      <c r="A78" s="37">
        <v>73</v>
      </c>
      <c r="B78" s="38" t="s">
        <v>296</v>
      </c>
      <c r="C78" s="38" t="s">
        <v>144</v>
      </c>
      <c r="D78" s="38" t="s">
        <v>296</v>
      </c>
      <c r="E78" s="38" t="s">
        <v>144</v>
      </c>
      <c r="F78" s="38" t="s">
        <v>45</v>
      </c>
      <c r="G78" s="38" t="s">
        <v>33</v>
      </c>
      <c r="H78" s="40">
        <v>1</v>
      </c>
      <c r="I78" s="41">
        <v>2583750.36</v>
      </c>
      <c r="J78" s="41">
        <f t="shared" si="1"/>
        <v>2583750.36</v>
      </c>
      <c r="K78" s="40"/>
      <c r="L78" s="40"/>
      <c r="M78" s="37" t="s">
        <v>36</v>
      </c>
    </row>
    <row r="79" spans="1:13" ht="26.4" x14ac:dyDescent="0.3">
      <c r="A79" s="37">
        <v>74</v>
      </c>
      <c r="B79" s="38" t="s">
        <v>297</v>
      </c>
      <c r="C79" s="38" t="s">
        <v>96</v>
      </c>
      <c r="D79" s="38" t="s">
        <v>297</v>
      </c>
      <c r="E79" s="38" t="s">
        <v>96</v>
      </c>
      <c r="F79" s="38" t="s">
        <v>43</v>
      </c>
      <c r="G79" s="38" t="s">
        <v>33</v>
      </c>
      <c r="H79" s="40">
        <v>1</v>
      </c>
      <c r="I79" s="41">
        <v>11880000</v>
      </c>
      <c r="J79" s="41">
        <f t="shared" si="1"/>
        <v>11880000</v>
      </c>
      <c r="K79" s="40"/>
      <c r="L79" s="40"/>
      <c r="M79" s="42">
        <v>45261</v>
      </c>
    </row>
    <row r="80" spans="1:13" ht="26.4" x14ac:dyDescent="0.3">
      <c r="A80" s="37">
        <v>75</v>
      </c>
      <c r="B80" s="38" t="s">
        <v>298</v>
      </c>
      <c r="C80" s="38" t="s">
        <v>97</v>
      </c>
      <c r="D80" s="38" t="s">
        <v>298</v>
      </c>
      <c r="E80" s="38" t="s">
        <v>97</v>
      </c>
      <c r="F80" s="38" t="s">
        <v>43</v>
      </c>
      <c r="G80" s="38" t="s">
        <v>33</v>
      </c>
      <c r="H80" s="40">
        <v>1</v>
      </c>
      <c r="I80" s="41">
        <v>1000000</v>
      </c>
      <c r="J80" s="41">
        <f t="shared" si="1"/>
        <v>1000000</v>
      </c>
      <c r="K80" s="40"/>
      <c r="L80" s="40"/>
      <c r="M80" s="37" t="s">
        <v>37</v>
      </c>
    </row>
    <row r="81" spans="1:13" ht="26.4" x14ac:dyDescent="0.3">
      <c r="A81" s="37">
        <v>76</v>
      </c>
      <c r="B81" s="38" t="s">
        <v>703</v>
      </c>
      <c r="C81" s="38" t="s">
        <v>702</v>
      </c>
      <c r="D81" s="38" t="s">
        <v>299</v>
      </c>
      <c r="E81" s="38" t="s">
        <v>98</v>
      </c>
      <c r="F81" s="38" t="s">
        <v>45</v>
      </c>
      <c r="G81" s="38" t="s">
        <v>33</v>
      </c>
      <c r="H81" s="40">
        <v>1</v>
      </c>
      <c r="I81" s="41">
        <v>5000000</v>
      </c>
      <c r="J81" s="41">
        <f t="shared" si="1"/>
        <v>5000000</v>
      </c>
      <c r="K81" s="40"/>
      <c r="L81" s="40"/>
      <c r="M81" s="37" t="s">
        <v>348</v>
      </c>
    </row>
    <row r="82" spans="1:13" ht="26.4" x14ac:dyDescent="0.3">
      <c r="A82" s="37">
        <v>77</v>
      </c>
      <c r="B82" s="38" t="s">
        <v>300</v>
      </c>
      <c r="C82" s="38" t="s">
        <v>99</v>
      </c>
      <c r="D82" s="38" t="s">
        <v>300</v>
      </c>
      <c r="E82" s="38" t="s">
        <v>99</v>
      </c>
      <c r="F82" s="38" t="s">
        <v>43</v>
      </c>
      <c r="G82" s="38" t="s">
        <v>33</v>
      </c>
      <c r="H82" s="40">
        <v>1</v>
      </c>
      <c r="I82" s="41">
        <v>33525000</v>
      </c>
      <c r="J82" s="41">
        <f t="shared" si="1"/>
        <v>33525000</v>
      </c>
      <c r="K82" s="40"/>
      <c r="L82" s="40"/>
      <c r="M82" s="37" t="s">
        <v>37</v>
      </c>
    </row>
    <row r="83" spans="1:13" ht="26.4" x14ac:dyDescent="0.3">
      <c r="A83" s="37">
        <v>78</v>
      </c>
      <c r="B83" s="38" t="s">
        <v>301</v>
      </c>
      <c r="C83" s="38" t="s">
        <v>100</v>
      </c>
      <c r="D83" s="38" t="s">
        <v>301</v>
      </c>
      <c r="E83" s="38" t="s">
        <v>100</v>
      </c>
      <c r="F83" s="38" t="s">
        <v>43</v>
      </c>
      <c r="G83" s="38" t="s">
        <v>33</v>
      </c>
      <c r="H83" s="40">
        <v>1</v>
      </c>
      <c r="I83" s="41">
        <v>14124000</v>
      </c>
      <c r="J83" s="41">
        <f t="shared" si="1"/>
        <v>14124000</v>
      </c>
      <c r="K83" s="40"/>
      <c r="L83" s="40"/>
      <c r="M83" s="37" t="s">
        <v>36</v>
      </c>
    </row>
    <row r="84" spans="1:13" ht="26.4" x14ac:dyDescent="0.3">
      <c r="A84" s="37">
        <v>79</v>
      </c>
      <c r="B84" s="38" t="s">
        <v>302</v>
      </c>
      <c r="C84" s="38" t="s">
        <v>101</v>
      </c>
      <c r="D84" s="38" t="s">
        <v>302</v>
      </c>
      <c r="E84" s="38" t="s">
        <v>101</v>
      </c>
      <c r="F84" s="38" t="s">
        <v>43</v>
      </c>
      <c r="G84" s="38" t="s">
        <v>33</v>
      </c>
      <c r="H84" s="40">
        <v>1</v>
      </c>
      <c r="I84" s="41">
        <v>5400000</v>
      </c>
      <c r="J84" s="41">
        <f t="shared" si="1"/>
        <v>5400000</v>
      </c>
      <c r="K84" s="40"/>
      <c r="L84" s="40"/>
      <c r="M84" s="37" t="s">
        <v>36</v>
      </c>
    </row>
    <row r="85" spans="1:13" ht="26.4" x14ac:dyDescent="0.3">
      <c r="A85" s="37">
        <v>80</v>
      </c>
      <c r="B85" s="38" t="s">
        <v>303</v>
      </c>
      <c r="C85" s="38" t="s">
        <v>102</v>
      </c>
      <c r="D85" s="38" t="s">
        <v>303</v>
      </c>
      <c r="E85" s="38" t="s">
        <v>102</v>
      </c>
      <c r="F85" s="38" t="s">
        <v>44</v>
      </c>
      <c r="G85" s="38" t="s">
        <v>33</v>
      </c>
      <c r="H85" s="40">
        <v>1</v>
      </c>
      <c r="I85" s="41">
        <v>1260000</v>
      </c>
      <c r="J85" s="41">
        <f t="shared" si="1"/>
        <v>1260000</v>
      </c>
      <c r="K85" s="40"/>
      <c r="L85" s="40"/>
      <c r="M85" s="42">
        <v>45261</v>
      </c>
    </row>
    <row r="86" spans="1:13" x14ac:dyDescent="0.3">
      <c r="A86" s="37">
        <v>81</v>
      </c>
      <c r="B86" s="38" t="s">
        <v>304</v>
      </c>
      <c r="C86" s="38" t="s">
        <v>103</v>
      </c>
      <c r="D86" s="38" t="s">
        <v>304</v>
      </c>
      <c r="E86" s="38" t="s">
        <v>103</v>
      </c>
      <c r="F86" s="38" t="s">
        <v>159</v>
      </c>
      <c r="G86" s="38" t="s">
        <v>33</v>
      </c>
      <c r="H86" s="40">
        <v>1</v>
      </c>
      <c r="I86" s="41">
        <v>1600000</v>
      </c>
      <c r="J86" s="41">
        <f t="shared" si="1"/>
        <v>1600000</v>
      </c>
      <c r="K86" s="40"/>
      <c r="L86" s="40"/>
      <c r="M86" s="42">
        <v>45261</v>
      </c>
    </row>
    <row r="87" spans="1:13" ht="26.4" x14ac:dyDescent="0.3">
      <c r="A87" s="37">
        <v>82</v>
      </c>
      <c r="B87" s="38" t="s">
        <v>305</v>
      </c>
      <c r="C87" s="38" t="s">
        <v>104</v>
      </c>
      <c r="D87" s="38" t="s">
        <v>305</v>
      </c>
      <c r="E87" s="38" t="s">
        <v>104</v>
      </c>
      <c r="F87" s="38" t="s">
        <v>43</v>
      </c>
      <c r="G87" s="38" t="s">
        <v>33</v>
      </c>
      <c r="H87" s="40">
        <v>1</v>
      </c>
      <c r="I87" s="41">
        <v>24183000</v>
      </c>
      <c r="J87" s="41">
        <f t="shared" si="1"/>
        <v>24183000</v>
      </c>
      <c r="K87" s="40"/>
      <c r="L87" s="40"/>
      <c r="M87" s="37" t="s">
        <v>37</v>
      </c>
    </row>
    <row r="88" spans="1:13" ht="26.4" x14ac:dyDescent="0.3">
      <c r="A88" s="37">
        <v>83</v>
      </c>
      <c r="B88" s="38" t="s">
        <v>306</v>
      </c>
      <c r="C88" s="38" t="s">
        <v>105</v>
      </c>
      <c r="D88" s="38" t="s">
        <v>306</v>
      </c>
      <c r="E88" s="38" t="s">
        <v>105</v>
      </c>
      <c r="F88" s="38" t="s">
        <v>43</v>
      </c>
      <c r="G88" s="38" t="s">
        <v>33</v>
      </c>
      <c r="H88" s="40">
        <v>1</v>
      </c>
      <c r="I88" s="41">
        <v>84000000</v>
      </c>
      <c r="J88" s="41">
        <f t="shared" si="1"/>
        <v>84000000</v>
      </c>
      <c r="K88" s="40"/>
      <c r="L88" s="40"/>
      <c r="M88" s="42">
        <v>45261</v>
      </c>
    </row>
    <row r="89" spans="1:13" ht="26.4" x14ac:dyDescent="0.3">
      <c r="A89" s="37">
        <v>84</v>
      </c>
      <c r="B89" s="38" t="s">
        <v>307</v>
      </c>
      <c r="C89" s="38" t="s">
        <v>147</v>
      </c>
      <c r="D89" s="38" t="s">
        <v>307</v>
      </c>
      <c r="E89" s="38" t="s">
        <v>147</v>
      </c>
      <c r="F89" s="38" t="s">
        <v>43</v>
      </c>
      <c r="G89" s="38" t="s">
        <v>33</v>
      </c>
      <c r="H89" s="40">
        <v>1</v>
      </c>
      <c r="I89" s="41">
        <v>410000</v>
      </c>
      <c r="J89" s="41">
        <f t="shared" si="1"/>
        <v>410000</v>
      </c>
      <c r="K89" s="40"/>
      <c r="L89" s="40"/>
      <c r="M89" s="37" t="s">
        <v>37</v>
      </c>
    </row>
    <row r="90" spans="1:13" ht="26.4" x14ac:dyDescent="0.3">
      <c r="A90" s="37">
        <v>85</v>
      </c>
      <c r="B90" s="38" t="s">
        <v>308</v>
      </c>
      <c r="C90" s="38" t="s">
        <v>106</v>
      </c>
      <c r="D90" s="38" t="s">
        <v>308</v>
      </c>
      <c r="E90" s="38" t="s">
        <v>106</v>
      </c>
      <c r="F90" s="38" t="s">
        <v>44</v>
      </c>
      <c r="G90" s="38" t="s">
        <v>33</v>
      </c>
      <c r="H90" s="40">
        <v>1</v>
      </c>
      <c r="I90" s="41">
        <v>2000000</v>
      </c>
      <c r="J90" s="41">
        <f t="shared" si="1"/>
        <v>2000000</v>
      </c>
      <c r="K90" s="40"/>
      <c r="L90" s="40"/>
      <c r="M90" s="37" t="s">
        <v>348</v>
      </c>
    </row>
    <row r="91" spans="1:13" ht="26.4" x14ac:dyDescent="0.3">
      <c r="A91" s="37">
        <v>86</v>
      </c>
      <c r="B91" s="38" t="s">
        <v>309</v>
      </c>
      <c r="C91" s="38" t="s">
        <v>107</v>
      </c>
      <c r="D91" s="38" t="s">
        <v>309</v>
      </c>
      <c r="E91" s="38" t="s">
        <v>107</v>
      </c>
      <c r="F91" s="38" t="s">
        <v>44</v>
      </c>
      <c r="G91" s="38" t="s">
        <v>33</v>
      </c>
      <c r="H91" s="40">
        <v>1</v>
      </c>
      <c r="I91" s="41">
        <v>4500000</v>
      </c>
      <c r="J91" s="41">
        <f t="shared" si="1"/>
        <v>4500000</v>
      </c>
      <c r="K91" s="40"/>
      <c r="L91" s="40"/>
      <c r="M91" s="37" t="s">
        <v>37</v>
      </c>
    </row>
    <row r="92" spans="1:13" ht="26.4" x14ac:dyDescent="0.3">
      <c r="A92" s="37">
        <v>87</v>
      </c>
      <c r="B92" s="38" t="s">
        <v>310</v>
      </c>
      <c r="C92" s="38" t="s">
        <v>148</v>
      </c>
      <c r="D92" s="38" t="s">
        <v>310</v>
      </c>
      <c r="E92" s="38" t="s">
        <v>148</v>
      </c>
      <c r="F92" s="38" t="s">
        <v>44</v>
      </c>
      <c r="G92" s="38" t="s">
        <v>33</v>
      </c>
      <c r="H92" s="40">
        <v>1</v>
      </c>
      <c r="I92" s="41">
        <v>6000000</v>
      </c>
      <c r="J92" s="41">
        <f t="shared" si="1"/>
        <v>6000000</v>
      </c>
      <c r="K92" s="40"/>
      <c r="L92" s="40"/>
      <c r="M92" s="42">
        <v>45261</v>
      </c>
    </row>
    <row r="93" spans="1:13" ht="26.4" x14ac:dyDescent="0.3">
      <c r="A93" s="37">
        <v>88</v>
      </c>
      <c r="B93" s="38" t="s">
        <v>311</v>
      </c>
      <c r="C93" s="38" t="s">
        <v>108</v>
      </c>
      <c r="D93" s="38" t="s">
        <v>311</v>
      </c>
      <c r="E93" s="38" t="s">
        <v>108</v>
      </c>
      <c r="F93" s="38" t="s">
        <v>43</v>
      </c>
      <c r="G93" s="38" t="s">
        <v>33</v>
      </c>
      <c r="H93" s="40">
        <v>1</v>
      </c>
      <c r="I93" s="41">
        <v>1000000</v>
      </c>
      <c r="J93" s="41">
        <f t="shared" si="1"/>
        <v>1000000</v>
      </c>
      <c r="K93" s="40"/>
      <c r="L93" s="40"/>
      <c r="M93" s="42">
        <v>45261</v>
      </c>
    </row>
    <row r="94" spans="1:13" ht="26.4" x14ac:dyDescent="0.3">
      <c r="A94" s="37">
        <v>89</v>
      </c>
      <c r="B94" s="38" t="s">
        <v>312</v>
      </c>
      <c r="C94" s="38" t="s">
        <v>110</v>
      </c>
      <c r="D94" s="38" t="s">
        <v>312</v>
      </c>
      <c r="E94" s="38" t="s">
        <v>110</v>
      </c>
      <c r="F94" s="38" t="s">
        <v>43</v>
      </c>
      <c r="G94" s="38" t="s">
        <v>91</v>
      </c>
      <c r="H94" s="40">
        <v>12</v>
      </c>
      <c r="I94" s="41">
        <v>3000</v>
      </c>
      <c r="J94" s="41">
        <f t="shared" si="1"/>
        <v>36000</v>
      </c>
      <c r="K94" s="40"/>
      <c r="L94" s="40"/>
      <c r="M94" s="37" t="s">
        <v>348</v>
      </c>
    </row>
    <row r="95" spans="1:13" ht="26.4" x14ac:dyDescent="0.3">
      <c r="A95" s="37">
        <v>90</v>
      </c>
      <c r="B95" s="38" t="s">
        <v>313</v>
      </c>
      <c r="C95" s="38" t="s">
        <v>229</v>
      </c>
      <c r="D95" s="38" t="s">
        <v>313</v>
      </c>
      <c r="E95" s="38" t="s">
        <v>229</v>
      </c>
      <c r="F95" s="38" t="s">
        <v>43</v>
      </c>
      <c r="G95" s="38" t="s">
        <v>91</v>
      </c>
      <c r="H95" s="40">
        <v>8</v>
      </c>
      <c r="I95" s="41">
        <v>120000</v>
      </c>
      <c r="J95" s="41">
        <f t="shared" si="1"/>
        <v>960000</v>
      </c>
      <c r="K95" s="40"/>
      <c r="L95" s="40"/>
      <c r="M95" s="37" t="s">
        <v>35</v>
      </c>
    </row>
    <row r="96" spans="1:13" ht="26.4" x14ac:dyDescent="0.3">
      <c r="A96" s="37">
        <v>91</v>
      </c>
      <c r="B96" s="38" t="s">
        <v>314</v>
      </c>
      <c r="C96" s="38" t="s">
        <v>230</v>
      </c>
      <c r="D96" s="38" t="s">
        <v>314</v>
      </c>
      <c r="E96" s="38" t="s">
        <v>230</v>
      </c>
      <c r="F96" s="38" t="s">
        <v>43</v>
      </c>
      <c r="G96" s="38" t="s">
        <v>91</v>
      </c>
      <c r="H96" s="40">
        <v>8</v>
      </c>
      <c r="I96" s="41">
        <v>120000</v>
      </c>
      <c r="J96" s="41">
        <f t="shared" si="1"/>
        <v>960000</v>
      </c>
      <c r="K96" s="40"/>
      <c r="L96" s="40"/>
      <c r="M96" s="37" t="s">
        <v>348</v>
      </c>
    </row>
    <row r="97" spans="1:13" ht="26.4" x14ac:dyDescent="0.3">
      <c r="A97" s="37">
        <v>92</v>
      </c>
      <c r="B97" s="38" t="s">
        <v>315</v>
      </c>
      <c r="C97" s="38" t="s">
        <v>111</v>
      </c>
      <c r="D97" s="38" t="s">
        <v>315</v>
      </c>
      <c r="E97" s="38" t="s">
        <v>111</v>
      </c>
      <c r="F97" s="38" t="s">
        <v>43</v>
      </c>
      <c r="G97" s="38" t="s">
        <v>33</v>
      </c>
      <c r="H97" s="40">
        <v>1</v>
      </c>
      <c r="I97" s="41">
        <v>35000</v>
      </c>
      <c r="J97" s="41">
        <f t="shared" si="1"/>
        <v>35000</v>
      </c>
      <c r="K97" s="40"/>
      <c r="L97" s="40"/>
      <c r="M97" s="37" t="s">
        <v>37</v>
      </c>
    </row>
    <row r="98" spans="1:13" ht="26.4" x14ac:dyDescent="0.3">
      <c r="A98" s="37">
        <v>93</v>
      </c>
      <c r="B98" s="38" t="s">
        <v>316</v>
      </c>
      <c r="C98" s="38" t="s">
        <v>112</v>
      </c>
      <c r="D98" s="38" t="s">
        <v>316</v>
      </c>
      <c r="E98" s="38" t="s">
        <v>112</v>
      </c>
      <c r="F98" s="38" t="s">
        <v>43</v>
      </c>
      <c r="G98" s="38" t="s">
        <v>91</v>
      </c>
      <c r="H98" s="40">
        <v>2000</v>
      </c>
      <c r="I98" s="41">
        <v>100</v>
      </c>
      <c r="J98" s="41">
        <f t="shared" si="1"/>
        <v>200000</v>
      </c>
      <c r="K98" s="40"/>
      <c r="L98" s="40"/>
      <c r="M98" s="37" t="s">
        <v>34</v>
      </c>
    </row>
    <row r="99" spans="1:13" ht="26.4" x14ac:dyDescent="0.3">
      <c r="A99" s="37">
        <v>94</v>
      </c>
      <c r="B99" s="38" t="s">
        <v>317</v>
      </c>
      <c r="C99" s="38" t="s">
        <v>113</v>
      </c>
      <c r="D99" s="38" t="s">
        <v>317</v>
      </c>
      <c r="E99" s="38" t="s">
        <v>113</v>
      </c>
      <c r="F99" s="38" t="s">
        <v>43</v>
      </c>
      <c r="G99" s="38" t="s">
        <v>91</v>
      </c>
      <c r="H99" s="40">
        <v>100</v>
      </c>
      <c r="I99" s="41">
        <v>100</v>
      </c>
      <c r="J99" s="41">
        <f t="shared" si="1"/>
        <v>10000</v>
      </c>
      <c r="K99" s="40"/>
      <c r="L99" s="40"/>
      <c r="M99" s="37" t="s">
        <v>34</v>
      </c>
    </row>
    <row r="100" spans="1:13" ht="26.4" x14ac:dyDescent="0.3">
      <c r="A100" s="37">
        <v>95</v>
      </c>
      <c r="B100" s="38" t="s">
        <v>318</v>
      </c>
      <c r="C100" s="38" t="s">
        <v>149</v>
      </c>
      <c r="D100" s="38" t="s">
        <v>318</v>
      </c>
      <c r="E100" s="38" t="s">
        <v>149</v>
      </c>
      <c r="F100" s="38" t="s">
        <v>43</v>
      </c>
      <c r="G100" s="38" t="s">
        <v>91</v>
      </c>
      <c r="H100" s="40">
        <v>2000</v>
      </c>
      <c r="I100" s="41">
        <v>100</v>
      </c>
      <c r="J100" s="41">
        <f t="shared" si="1"/>
        <v>200000</v>
      </c>
      <c r="K100" s="40"/>
      <c r="L100" s="40"/>
      <c r="M100" s="37" t="s">
        <v>34</v>
      </c>
    </row>
    <row r="101" spans="1:13" ht="26.4" x14ac:dyDescent="0.3">
      <c r="A101" s="37">
        <v>96</v>
      </c>
      <c r="B101" s="38" t="s">
        <v>319</v>
      </c>
      <c r="C101" s="38" t="s">
        <v>150</v>
      </c>
      <c r="D101" s="38" t="s">
        <v>319</v>
      </c>
      <c r="E101" s="38" t="s">
        <v>150</v>
      </c>
      <c r="F101" s="38" t="s">
        <v>43</v>
      </c>
      <c r="G101" s="38" t="s">
        <v>91</v>
      </c>
      <c r="H101" s="40">
        <v>2000</v>
      </c>
      <c r="I101" s="41">
        <v>100</v>
      </c>
      <c r="J101" s="41">
        <f t="shared" si="1"/>
        <v>200000</v>
      </c>
      <c r="K101" s="40"/>
      <c r="L101" s="40"/>
      <c r="M101" s="37" t="s">
        <v>34</v>
      </c>
    </row>
    <row r="102" spans="1:13" ht="26.4" x14ac:dyDescent="0.3">
      <c r="A102" s="37">
        <v>97</v>
      </c>
      <c r="B102" s="38" t="s">
        <v>320</v>
      </c>
      <c r="C102" s="38" t="s">
        <v>114</v>
      </c>
      <c r="D102" s="38" t="s">
        <v>320</v>
      </c>
      <c r="E102" s="38" t="s">
        <v>114</v>
      </c>
      <c r="F102" s="38" t="s">
        <v>43</v>
      </c>
      <c r="G102" s="38" t="s">
        <v>33</v>
      </c>
      <c r="H102" s="40">
        <v>1</v>
      </c>
      <c r="I102" s="41">
        <v>200000</v>
      </c>
      <c r="J102" s="41">
        <f t="shared" si="1"/>
        <v>200000</v>
      </c>
      <c r="K102" s="40"/>
      <c r="L102" s="40"/>
      <c r="M102" s="37" t="s">
        <v>38</v>
      </c>
    </row>
    <row r="103" spans="1:13" ht="26.4" x14ac:dyDescent="0.3">
      <c r="A103" s="37">
        <v>98</v>
      </c>
      <c r="B103" s="38" t="s">
        <v>321</v>
      </c>
      <c r="C103" s="38" t="s">
        <v>115</v>
      </c>
      <c r="D103" s="38" t="s">
        <v>321</v>
      </c>
      <c r="E103" s="38" t="s">
        <v>115</v>
      </c>
      <c r="F103" s="38" t="s">
        <v>43</v>
      </c>
      <c r="G103" s="38" t="s">
        <v>33</v>
      </c>
      <c r="H103" s="40">
        <v>1</v>
      </c>
      <c r="I103" s="41">
        <v>300000</v>
      </c>
      <c r="J103" s="41">
        <f t="shared" si="1"/>
        <v>300000</v>
      </c>
      <c r="K103" s="40"/>
      <c r="L103" s="40"/>
      <c r="M103" s="37" t="s">
        <v>36</v>
      </c>
    </row>
    <row r="104" spans="1:13" ht="26.4" x14ac:dyDescent="0.3">
      <c r="A104" s="37">
        <v>99</v>
      </c>
      <c r="B104" s="38" t="s">
        <v>604</v>
      </c>
      <c r="C104" s="38" t="s">
        <v>605</v>
      </c>
      <c r="D104" s="38"/>
      <c r="E104" s="38"/>
      <c r="F104" s="38" t="s">
        <v>43</v>
      </c>
      <c r="G104" s="38" t="s">
        <v>33</v>
      </c>
      <c r="H104" s="40">
        <v>1</v>
      </c>
      <c r="I104" s="41">
        <v>300000</v>
      </c>
      <c r="J104" s="41">
        <f t="shared" si="1"/>
        <v>300000</v>
      </c>
      <c r="K104" s="40"/>
      <c r="L104" s="40"/>
      <c r="M104" s="37" t="s">
        <v>36</v>
      </c>
    </row>
    <row r="105" spans="1:13" ht="26.4" x14ac:dyDescent="0.3">
      <c r="A105" s="37">
        <v>100</v>
      </c>
      <c r="B105" s="38" t="s">
        <v>322</v>
      </c>
      <c r="C105" s="38" t="s">
        <v>116</v>
      </c>
      <c r="D105" s="38" t="s">
        <v>322</v>
      </c>
      <c r="E105" s="38" t="s">
        <v>116</v>
      </c>
      <c r="F105" s="38" t="s">
        <v>44</v>
      </c>
      <c r="G105" s="38" t="s">
        <v>33</v>
      </c>
      <c r="H105" s="40">
        <v>1</v>
      </c>
      <c r="I105" s="41">
        <v>2000000</v>
      </c>
      <c r="J105" s="41">
        <f t="shared" si="1"/>
        <v>2000000</v>
      </c>
      <c r="K105" s="40"/>
      <c r="L105" s="40"/>
      <c r="M105" s="37" t="s">
        <v>41</v>
      </c>
    </row>
    <row r="106" spans="1:13" ht="26.4" x14ac:dyDescent="0.3">
      <c r="A106" s="37">
        <v>101</v>
      </c>
      <c r="B106" s="38" t="s">
        <v>323</v>
      </c>
      <c r="C106" s="38" t="s">
        <v>117</v>
      </c>
      <c r="D106" s="38" t="s">
        <v>323</v>
      </c>
      <c r="E106" s="38" t="s">
        <v>117</v>
      </c>
      <c r="F106" s="38" t="s">
        <v>43</v>
      </c>
      <c r="G106" s="38" t="s">
        <v>91</v>
      </c>
      <c r="H106" s="40">
        <v>10</v>
      </c>
      <c r="I106" s="41">
        <v>13000</v>
      </c>
      <c r="J106" s="41">
        <f t="shared" si="1"/>
        <v>130000</v>
      </c>
      <c r="K106" s="40"/>
      <c r="L106" s="40"/>
      <c r="M106" s="37" t="s">
        <v>34</v>
      </c>
    </row>
    <row r="107" spans="1:13" ht="26.4" x14ac:dyDescent="0.3">
      <c r="A107" s="37">
        <v>102</v>
      </c>
      <c r="B107" s="38" t="s">
        <v>324</v>
      </c>
      <c r="C107" s="38" t="s">
        <v>118</v>
      </c>
      <c r="D107" s="38" t="s">
        <v>324</v>
      </c>
      <c r="E107" s="38" t="s">
        <v>118</v>
      </c>
      <c r="F107" s="38" t="s">
        <v>43</v>
      </c>
      <c r="G107" s="38" t="s">
        <v>91</v>
      </c>
      <c r="H107" s="40">
        <v>300</v>
      </c>
      <c r="I107" s="41">
        <v>1000</v>
      </c>
      <c r="J107" s="41">
        <f t="shared" si="1"/>
        <v>300000</v>
      </c>
      <c r="K107" s="40"/>
      <c r="L107" s="40"/>
      <c r="M107" s="37" t="s">
        <v>348</v>
      </c>
    </row>
    <row r="108" spans="1:13" ht="26.4" x14ac:dyDescent="0.3">
      <c r="A108" s="37">
        <v>103</v>
      </c>
      <c r="B108" s="38" t="s">
        <v>442</v>
      </c>
      <c r="C108" s="38" t="s">
        <v>119</v>
      </c>
      <c r="D108" s="38" t="s">
        <v>442</v>
      </c>
      <c r="E108" s="38" t="s">
        <v>119</v>
      </c>
      <c r="F108" s="38" t="s">
        <v>44</v>
      </c>
      <c r="G108" s="38" t="s">
        <v>145</v>
      </c>
      <c r="H108" s="40">
        <v>300</v>
      </c>
      <c r="I108" s="41">
        <v>8000</v>
      </c>
      <c r="J108" s="41">
        <f t="shared" si="1"/>
        <v>2400000</v>
      </c>
      <c r="K108" s="40"/>
      <c r="L108" s="40"/>
      <c r="M108" s="37" t="s">
        <v>34</v>
      </c>
    </row>
    <row r="109" spans="1:13" ht="26.4" x14ac:dyDescent="0.3">
      <c r="A109" s="37">
        <v>104</v>
      </c>
      <c r="B109" s="38" t="s">
        <v>443</v>
      </c>
      <c r="C109" s="38" t="s">
        <v>120</v>
      </c>
      <c r="D109" s="38" t="s">
        <v>443</v>
      </c>
      <c r="E109" s="38" t="s">
        <v>120</v>
      </c>
      <c r="F109" s="38" t="s">
        <v>43</v>
      </c>
      <c r="G109" s="38" t="s">
        <v>145</v>
      </c>
      <c r="H109" s="40">
        <v>5</v>
      </c>
      <c r="I109" s="41">
        <v>12000</v>
      </c>
      <c r="J109" s="41">
        <f t="shared" si="1"/>
        <v>60000</v>
      </c>
      <c r="K109" s="40"/>
      <c r="L109" s="40"/>
      <c r="M109" s="37" t="s">
        <v>348</v>
      </c>
    </row>
    <row r="110" spans="1:13" ht="26.4" x14ac:dyDescent="0.3">
      <c r="A110" s="37">
        <v>105</v>
      </c>
      <c r="B110" s="38" t="s">
        <v>444</v>
      </c>
      <c r="C110" s="38" t="s">
        <v>121</v>
      </c>
      <c r="D110" s="38" t="s">
        <v>444</v>
      </c>
      <c r="E110" s="38" t="s">
        <v>121</v>
      </c>
      <c r="F110" s="38" t="s">
        <v>43</v>
      </c>
      <c r="G110" s="38" t="s">
        <v>145</v>
      </c>
      <c r="H110" s="40">
        <v>5</v>
      </c>
      <c r="I110" s="41">
        <v>10000</v>
      </c>
      <c r="J110" s="41">
        <f t="shared" si="1"/>
        <v>50000</v>
      </c>
      <c r="K110" s="40"/>
      <c r="L110" s="40"/>
      <c r="M110" s="37" t="s">
        <v>348</v>
      </c>
    </row>
    <row r="111" spans="1:13" ht="26.4" x14ac:dyDescent="0.3">
      <c r="A111" s="37">
        <v>106</v>
      </c>
      <c r="B111" s="38" t="s">
        <v>1024</v>
      </c>
      <c r="C111" s="38" t="s">
        <v>1023</v>
      </c>
      <c r="D111" s="38" t="s">
        <v>445</v>
      </c>
      <c r="E111" s="38" t="s">
        <v>122</v>
      </c>
      <c r="F111" s="38" t="s">
        <v>43</v>
      </c>
      <c r="G111" s="38" t="s">
        <v>146</v>
      </c>
      <c r="H111" s="40">
        <v>50</v>
      </c>
      <c r="I111" s="41">
        <v>1500</v>
      </c>
      <c r="J111" s="41">
        <f t="shared" si="1"/>
        <v>75000</v>
      </c>
      <c r="K111" s="40"/>
      <c r="L111" s="40"/>
      <c r="M111" s="37" t="s">
        <v>348</v>
      </c>
    </row>
    <row r="112" spans="1:13" ht="26.4" x14ac:dyDescent="0.3">
      <c r="A112" s="37">
        <v>107</v>
      </c>
      <c r="B112" s="38" t="s">
        <v>1026</v>
      </c>
      <c r="C112" s="38" t="s">
        <v>1025</v>
      </c>
      <c r="D112" s="38" t="s">
        <v>446</v>
      </c>
      <c r="E112" s="38" t="s">
        <v>123</v>
      </c>
      <c r="F112" s="38" t="s">
        <v>43</v>
      </c>
      <c r="G112" s="38" t="s">
        <v>146</v>
      </c>
      <c r="H112" s="40">
        <v>40</v>
      </c>
      <c r="I112" s="41">
        <v>1500</v>
      </c>
      <c r="J112" s="41">
        <f t="shared" si="1"/>
        <v>60000</v>
      </c>
      <c r="K112" s="40"/>
      <c r="L112" s="40"/>
      <c r="M112" s="37" t="s">
        <v>348</v>
      </c>
    </row>
    <row r="113" spans="1:13" ht="26.4" x14ac:dyDescent="0.3">
      <c r="A113" s="37">
        <v>108</v>
      </c>
      <c r="B113" s="38" t="s">
        <v>447</v>
      </c>
      <c r="C113" s="38" t="s">
        <v>124</v>
      </c>
      <c r="D113" s="38" t="s">
        <v>447</v>
      </c>
      <c r="E113" s="38" t="s">
        <v>124</v>
      </c>
      <c r="F113" s="38" t="s">
        <v>43</v>
      </c>
      <c r="G113" s="38" t="s">
        <v>91</v>
      </c>
      <c r="H113" s="40">
        <v>1000</v>
      </c>
      <c r="I113" s="41">
        <v>500</v>
      </c>
      <c r="J113" s="41">
        <f t="shared" si="1"/>
        <v>500000</v>
      </c>
      <c r="K113" s="40"/>
      <c r="L113" s="40"/>
      <c r="M113" s="37" t="s">
        <v>348</v>
      </c>
    </row>
    <row r="114" spans="1:13" ht="26.4" x14ac:dyDescent="0.3">
      <c r="A114" s="37">
        <v>109</v>
      </c>
      <c r="B114" s="38" t="s">
        <v>450</v>
      </c>
      <c r="C114" s="38" t="s">
        <v>125</v>
      </c>
      <c r="D114" s="38" t="s">
        <v>450</v>
      </c>
      <c r="E114" s="38" t="s">
        <v>125</v>
      </c>
      <c r="F114" s="38" t="s">
        <v>43</v>
      </c>
      <c r="G114" s="38" t="s">
        <v>91</v>
      </c>
      <c r="H114" s="40">
        <v>50</v>
      </c>
      <c r="I114" s="41">
        <v>3000</v>
      </c>
      <c r="J114" s="41">
        <f t="shared" si="1"/>
        <v>150000</v>
      </c>
      <c r="K114" s="40"/>
      <c r="L114" s="40"/>
      <c r="M114" s="37" t="s">
        <v>348</v>
      </c>
    </row>
    <row r="115" spans="1:13" ht="26.4" x14ac:dyDescent="0.3">
      <c r="A115" s="37">
        <v>110</v>
      </c>
      <c r="B115" s="38" t="s">
        <v>451</v>
      </c>
      <c r="C115" s="38" t="s">
        <v>1076</v>
      </c>
      <c r="D115" s="38" t="s">
        <v>451</v>
      </c>
      <c r="E115" s="38" t="s">
        <v>126</v>
      </c>
      <c r="F115" s="38" t="s">
        <v>43</v>
      </c>
      <c r="G115" s="38" t="s">
        <v>91</v>
      </c>
      <c r="H115" s="40">
        <v>40</v>
      </c>
      <c r="I115" s="41">
        <v>1000</v>
      </c>
      <c r="J115" s="41">
        <f t="shared" si="1"/>
        <v>40000</v>
      </c>
      <c r="K115" s="40"/>
      <c r="L115" s="40"/>
      <c r="M115" s="37" t="s">
        <v>348</v>
      </c>
    </row>
    <row r="116" spans="1:13" ht="26.4" x14ac:dyDescent="0.3">
      <c r="A116" s="37">
        <v>111</v>
      </c>
      <c r="B116" s="38" t="s">
        <v>452</v>
      </c>
      <c r="C116" s="38" t="s">
        <v>127</v>
      </c>
      <c r="D116" s="38" t="s">
        <v>452</v>
      </c>
      <c r="E116" s="38" t="s">
        <v>127</v>
      </c>
      <c r="F116" s="38" t="s">
        <v>43</v>
      </c>
      <c r="G116" s="38" t="s">
        <v>146</v>
      </c>
      <c r="H116" s="40">
        <v>50</v>
      </c>
      <c r="I116" s="41">
        <v>1000</v>
      </c>
      <c r="J116" s="41">
        <f t="shared" si="1"/>
        <v>50000</v>
      </c>
      <c r="K116" s="40"/>
      <c r="L116" s="40"/>
      <c r="M116" s="37" t="s">
        <v>348</v>
      </c>
    </row>
    <row r="117" spans="1:13" ht="26.4" x14ac:dyDescent="0.3">
      <c r="A117" s="37">
        <v>112</v>
      </c>
      <c r="B117" s="38" t="s">
        <v>453</v>
      </c>
      <c r="C117" s="38" t="s">
        <v>128</v>
      </c>
      <c r="D117" s="38" t="s">
        <v>453</v>
      </c>
      <c r="E117" s="38" t="s">
        <v>128</v>
      </c>
      <c r="F117" s="38" t="s">
        <v>43</v>
      </c>
      <c r="G117" s="38" t="s">
        <v>146</v>
      </c>
      <c r="H117" s="40">
        <v>50</v>
      </c>
      <c r="I117" s="41">
        <v>1000</v>
      </c>
      <c r="J117" s="41">
        <f t="shared" si="1"/>
        <v>50000</v>
      </c>
      <c r="K117" s="40"/>
      <c r="L117" s="40"/>
      <c r="M117" s="37" t="s">
        <v>348</v>
      </c>
    </row>
    <row r="118" spans="1:13" ht="26.4" x14ac:dyDescent="0.3">
      <c r="A118" s="37">
        <v>113</v>
      </c>
      <c r="B118" s="38" t="s">
        <v>454</v>
      </c>
      <c r="C118" s="38" t="s">
        <v>129</v>
      </c>
      <c r="D118" s="38" t="s">
        <v>454</v>
      </c>
      <c r="E118" s="38" t="s">
        <v>129</v>
      </c>
      <c r="F118" s="38" t="s">
        <v>43</v>
      </c>
      <c r="G118" s="38" t="s">
        <v>146</v>
      </c>
      <c r="H118" s="40">
        <v>50</v>
      </c>
      <c r="I118" s="41">
        <v>1000</v>
      </c>
      <c r="J118" s="41">
        <f t="shared" si="1"/>
        <v>50000</v>
      </c>
      <c r="K118" s="40"/>
      <c r="L118" s="40"/>
      <c r="M118" s="37" t="s">
        <v>348</v>
      </c>
    </row>
    <row r="119" spans="1:13" ht="26.4" x14ac:dyDescent="0.3">
      <c r="A119" s="37">
        <v>114</v>
      </c>
      <c r="B119" s="38" t="s">
        <v>455</v>
      </c>
      <c r="C119" s="38" t="s">
        <v>130</v>
      </c>
      <c r="D119" s="38" t="s">
        <v>455</v>
      </c>
      <c r="E119" s="38" t="s">
        <v>130</v>
      </c>
      <c r="F119" s="38" t="s">
        <v>43</v>
      </c>
      <c r="G119" s="38" t="s">
        <v>146</v>
      </c>
      <c r="H119" s="40">
        <v>50</v>
      </c>
      <c r="I119" s="41">
        <v>1000</v>
      </c>
      <c r="J119" s="41">
        <f t="shared" si="1"/>
        <v>50000</v>
      </c>
      <c r="K119" s="40"/>
      <c r="L119" s="40"/>
      <c r="M119" s="37" t="s">
        <v>348</v>
      </c>
    </row>
    <row r="120" spans="1:13" ht="26.4" x14ac:dyDescent="0.3">
      <c r="A120" s="37">
        <v>115</v>
      </c>
      <c r="B120" s="38" t="s">
        <v>1027</v>
      </c>
      <c r="C120" s="38" t="s">
        <v>1028</v>
      </c>
      <c r="D120" s="38" t="s">
        <v>456</v>
      </c>
      <c r="E120" s="38" t="s">
        <v>131</v>
      </c>
      <c r="F120" s="38" t="s">
        <v>43</v>
      </c>
      <c r="G120" s="38" t="s">
        <v>146</v>
      </c>
      <c r="H120" s="40">
        <v>2</v>
      </c>
      <c r="I120" s="41">
        <v>5360</v>
      </c>
      <c r="J120" s="41">
        <f t="shared" si="1"/>
        <v>10720</v>
      </c>
      <c r="K120" s="40"/>
      <c r="L120" s="40"/>
      <c r="M120" s="37" t="s">
        <v>348</v>
      </c>
    </row>
    <row r="121" spans="1:13" ht="26.4" x14ac:dyDescent="0.3">
      <c r="A121" s="37">
        <v>116</v>
      </c>
      <c r="B121" s="38" t="s">
        <v>1030</v>
      </c>
      <c r="C121" s="38" t="s">
        <v>1029</v>
      </c>
      <c r="D121" s="38" t="s">
        <v>457</v>
      </c>
      <c r="E121" s="38" t="s">
        <v>132</v>
      </c>
      <c r="F121" s="38" t="s">
        <v>43</v>
      </c>
      <c r="G121" s="38" t="s">
        <v>146</v>
      </c>
      <c r="H121" s="40">
        <v>2</v>
      </c>
      <c r="I121" s="41">
        <v>4550</v>
      </c>
      <c r="J121" s="41">
        <f t="shared" si="1"/>
        <v>9100</v>
      </c>
      <c r="K121" s="40"/>
      <c r="L121" s="40"/>
      <c r="M121" s="37" t="s">
        <v>348</v>
      </c>
    </row>
    <row r="122" spans="1:13" ht="26.4" x14ac:dyDescent="0.3">
      <c r="A122" s="37">
        <v>117</v>
      </c>
      <c r="B122" s="38" t="s">
        <v>1032</v>
      </c>
      <c r="C122" s="38" t="s">
        <v>1031</v>
      </c>
      <c r="D122" s="38" t="s">
        <v>458</v>
      </c>
      <c r="E122" s="38" t="s">
        <v>133</v>
      </c>
      <c r="F122" s="38" t="s">
        <v>43</v>
      </c>
      <c r="G122" s="38" t="s">
        <v>146</v>
      </c>
      <c r="H122" s="40">
        <v>2</v>
      </c>
      <c r="I122" s="41">
        <v>3930</v>
      </c>
      <c r="J122" s="41">
        <f t="shared" si="1"/>
        <v>7860</v>
      </c>
      <c r="K122" s="40"/>
      <c r="L122" s="40"/>
      <c r="M122" s="37" t="s">
        <v>348</v>
      </c>
    </row>
    <row r="123" spans="1:13" ht="26.4" x14ac:dyDescent="0.3">
      <c r="A123" s="37">
        <v>118</v>
      </c>
      <c r="B123" s="38" t="s">
        <v>459</v>
      </c>
      <c r="C123" s="38" t="s">
        <v>135</v>
      </c>
      <c r="D123" s="38" t="s">
        <v>459</v>
      </c>
      <c r="E123" s="38" t="s">
        <v>135</v>
      </c>
      <c r="F123" s="38" t="s">
        <v>44</v>
      </c>
      <c r="G123" s="38" t="s">
        <v>91</v>
      </c>
      <c r="H123" s="40">
        <v>5</v>
      </c>
      <c r="I123" s="41">
        <v>20000</v>
      </c>
      <c r="J123" s="41">
        <f t="shared" si="1"/>
        <v>100000</v>
      </c>
      <c r="K123" s="40"/>
      <c r="L123" s="40"/>
      <c r="M123" s="37" t="s">
        <v>348</v>
      </c>
    </row>
    <row r="124" spans="1:13" ht="26.4" x14ac:dyDescent="0.3">
      <c r="A124" s="37">
        <v>119</v>
      </c>
      <c r="B124" s="38" t="s">
        <v>461</v>
      </c>
      <c r="C124" s="38" t="s">
        <v>460</v>
      </c>
      <c r="D124" s="38" t="s">
        <v>461</v>
      </c>
      <c r="E124" s="38" t="s">
        <v>460</v>
      </c>
      <c r="F124" s="38" t="s">
        <v>44</v>
      </c>
      <c r="G124" s="38" t="s">
        <v>91</v>
      </c>
      <c r="H124" s="40">
        <v>2577</v>
      </c>
      <c r="I124" s="41">
        <v>388</v>
      </c>
      <c r="J124" s="41">
        <f t="shared" si="1"/>
        <v>999876</v>
      </c>
      <c r="K124" s="40"/>
      <c r="L124" s="40"/>
      <c r="M124" s="37" t="s">
        <v>36</v>
      </c>
    </row>
    <row r="125" spans="1:13" ht="26.4" x14ac:dyDescent="0.3">
      <c r="A125" s="37">
        <v>120</v>
      </c>
      <c r="B125" s="38" t="s">
        <v>463</v>
      </c>
      <c r="C125" s="38" t="s">
        <v>462</v>
      </c>
      <c r="D125" s="38" t="s">
        <v>463</v>
      </c>
      <c r="E125" s="38" t="s">
        <v>462</v>
      </c>
      <c r="F125" s="38" t="s">
        <v>43</v>
      </c>
      <c r="G125" s="38" t="s">
        <v>91</v>
      </c>
      <c r="H125" s="40">
        <v>50</v>
      </c>
      <c r="I125" s="41">
        <v>500</v>
      </c>
      <c r="J125" s="43">
        <f t="shared" si="1"/>
        <v>25000</v>
      </c>
      <c r="K125" s="40"/>
      <c r="L125" s="40"/>
      <c r="M125" s="37" t="s">
        <v>348</v>
      </c>
    </row>
    <row r="126" spans="1:13" ht="26.4" x14ac:dyDescent="0.3">
      <c r="A126" s="37">
        <v>121</v>
      </c>
      <c r="B126" s="38" t="s">
        <v>465</v>
      </c>
      <c r="C126" s="38" t="s">
        <v>464</v>
      </c>
      <c r="D126" s="38" t="s">
        <v>465</v>
      </c>
      <c r="E126" s="38" t="s">
        <v>464</v>
      </c>
      <c r="F126" s="38" t="s">
        <v>43</v>
      </c>
      <c r="G126" s="38" t="s">
        <v>146</v>
      </c>
      <c r="H126" s="40">
        <v>100</v>
      </c>
      <c r="I126" s="41">
        <v>1000</v>
      </c>
      <c r="J126" s="41">
        <f t="shared" si="1"/>
        <v>100000</v>
      </c>
      <c r="K126" s="40"/>
      <c r="L126" s="40"/>
      <c r="M126" s="37" t="s">
        <v>348</v>
      </c>
    </row>
    <row r="127" spans="1:13" ht="26.4" x14ac:dyDescent="0.3">
      <c r="A127" s="37">
        <v>122</v>
      </c>
      <c r="B127" s="38" t="s">
        <v>1034</v>
      </c>
      <c r="C127" s="38" t="s">
        <v>1033</v>
      </c>
      <c r="D127" s="38" t="s">
        <v>467</v>
      </c>
      <c r="E127" s="38" t="s">
        <v>466</v>
      </c>
      <c r="F127" s="38" t="s">
        <v>43</v>
      </c>
      <c r="G127" s="38" t="s">
        <v>91</v>
      </c>
      <c r="H127" s="40">
        <v>50</v>
      </c>
      <c r="I127" s="41">
        <v>1000</v>
      </c>
      <c r="J127" s="41">
        <f t="shared" si="1"/>
        <v>50000</v>
      </c>
      <c r="K127" s="40"/>
      <c r="L127" s="40"/>
      <c r="M127" s="37" t="s">
        <v>348</v>
      </c>
    </row>
    <row r="128" spans="1:13" ht="26.4" x14ac:dyDescent="0.3">
      <c r="A128" s="37">
        <v>123</v>
      </c>
      <c r="B128" s="38" t="s">
        <v>469</v>
      </c>
      <c r="C128" s="38" t="s">
        <v>468</v>
      </c>
      <c r="D128" s="38" t="s">
        <v>469</v>
      </c>
      <c r="E128" s="38" t="s">
        <v>468</v>
      </c>
      <c r="F128" s="38" t="s">
        <v>43</v>
      </c>
      <c r="G128" s="38" t="s">
        <v>91</v>
      </c>
      <c r="H128" s="40">
        <v>500</v>
      </c>
      <c r="I128" s="41">
        <v>1500</v>
      </c>
      <c r="J128" s="41">
        <f t="shared" si="1"/>
        <v>750000</v>
      </c>
      <c r="K128" s="40"/>
      <c r="L128" s="40"/>
      <c r="M128" s="37" t="s">
        <v>34</v>
      </c>
    </row>
    <row r="129" spans="1:13" ht="26.4" x14ac:dyDescent="0.3">
      <c r="A129" s="37">
        <v>124</v>
      </c>
      <c r="B129" s="38" t="s">
        <v>470</v>
      </c>
      <c r="C129" s="38" t="s">
        <v>136</v>
      </c>
      <c r="D129" s="38" t="s">
        <v>470</v>
      </c>
      <c r="E129" s="38" t="s">
        <v>136</v>
      </c>
      <c r="F129" s="38" t="s">
        <v>43</v>
      </c>
      <c r="G129" s="38" t="s">
        <v>91</v>
      </c>
      <c r="H129" s="40">
        <v>30</v>
      </c>
      <c r="I129" s="41">
        <v>10000</v>
      </c>
      <c r="J129" s="41">
        <f t="shared" si="1"/>
        <v>300000</v>
      </c>
      <c r="K129" s="40"/>
      <c r="L129" s="40"/>
      <c r="M129" s="37" t="s">
        <v>37</v>
      </c>
    </row>
    <row r="130" spans="1:13" ht="26.4" x14ac:dyDescent="0.3">
      <c r="A130" s="37">
        <v>125</v>
      </c>
      <c r="B130" s="38" t="s">
        <v>471</v>
      </c>
      <c r="C130" s="38" t="s">
        <v>472</v>
      </c>
      <c r="D130" s="38" t="s">
        <v>471</v>
      </c>
      <c r="E130" s="38" t="s">
        <v>472</v>
      </c>
      <c r="F130" s="38" t="s">
        <v>43</v>
      </c>
      <c r="G130" s="38" t="s">
        <v>146</v>
      </c>
      <c r="H130" s="40">
        <v>20</v>
      </c>
      <c r="I130" s="41">
        <v>499</v>
      </c>
      <c r="J130" s="41">
        <f t="shared" si="1"/>
        <v>9980</v>
      </c>
      <c r="K130" s="40"/>
      <c r="L130" s="40"/>
      <c r="M130" s="37" t="s">
        <v>348</v>
      </c>
    </row>
    <row r="131" spans="1:13" ht="26.4" x14ac:dyDescent="0.3">
      <c r="A131" s="37">
        <v>126</v>
      </c>
      <c r="B131" s="38" t="s">
        <v>474</v>
      </c>
      <c r="C131" s="38" t="s">
        <v>473</v>
      </c>
      <c r="D131" s="38" t="s">
        <v>474</v>
      </c>
      <c r="E131" s="38" t="s">
        <v>473</v>
      </c>
      <c r="F131" s="38" t="s">
        <v>43</v>
      </c>
      <c r="G131" s="38" t="s">
        <v>91</v>
      </c>
      <c r="H131" s="40">
        <v>20</v>
      </c>
      <c r="I131" s="41">
        <v>10000</v>
      </c>
      <c r="J131" s="41">
        <f t="shared" ref="J131:J183" si="2">H131*I131</f>
        <v>200000</v>
      </c>
      <c r="K131" s="40"/>
      <c r="L131" s="40"/>
      <c r="M131" s="37" t="s">
        <v>34</v>
      </c>
    </row>
    <row r="132" spans="1:13" ht="26.4" x14ac:dyDescent="0.3">
      <c r="A132" s="37">
        <v>127</v>
      </c>
      <c r="B132" s="38" t="s">
        <v>475</v>
      </c>
      <c r="C132" s="38" t="s">
        <v>476</v>
      </c>
      <c r="D132" s="38" t="s">
        <v>475</v>
      </c>
      <c r="E132" s="38" t="s">
        <v>476</v>
      </c>
      <c r="F132" s="38" t="s">
        <v>43</v>
      </c>
      <c r="G132" s="38" t="s">
        <v>91</v>
      </c>
      <c r="H132" s="40">
        <v>20</v>
      </c>
      <c r="I132" s="41">
        <v>15000</v>
      </c>
      <c r="J132" s="41">
        <f t="shared" si="2"/>
        <v>300000</v>
      </c>
      <c r="K132" s="40"/>
      <c r="L132" s="40"/>
      <c r="M132" s="37" t="s">
        <v>38</v>
      </c>
    </row>
    <row r="133" spans="1:13" ht="26.4" x14ac:dyDescent="0.3">
      <c r="A133" s="37">
        <v>128</v>
      </c>
      <c r="B133" s="38" t="s">
        <v>478</v>
      </c>
      <c r="C133" s="38" t="s">
        <v>477</v>
      </c>
      <c r="D133" s="38" t="s">
        <v>478</v>
      </c>
      <c r="E133" s="38" t="s">
        <v>477</v>
      </c>
      <c r="F133" s="38" t="s">
        <v>43</v>
      </c>
      <c r="G133" s="38" t="s">
        <v>33</v>
      </c>
      <c r="H133" s="40">
        <v>1</v>
      </c>
      <c r="I133" s="41">
        <v>1000000</v>
      </c>
      <c r="J133" s="41">
        <f t="shared" si="2"/>
        <v>1000000</v>
      </c>
      <c r="K133" s="40"/>
      <c r="L133" s="40"/>
      <c r="M133" s="42">
        <v>45261</v>
      </c>
    </row>
    <row r="134" spans="1:13" ht="26.4" x14ac:dyDescent="0.3">
      <c r="A134" s="37">
        <v>129</v>
      </c>
      <c r="B134" s="38" t="s">
        <v>479</v>
      </c>
      <c r="C134" s="38" t="s">
        <v>480</v>
      </c>
      <c r="D134" s="38" t="s">
        <v>480</v>
      </c>
      <c r="E134" s="38" t="s">
        <v>479</v>
      </c>
      <c r="F134" s="38" t="s">
        <v>43</v>
      </c>
      <c r="G134" s="38" t="s">
        <v>33</v>
      </c>
      <c r="H134" s="40">
        <v>1</v>
      </c>
      <c r="I134" s="41">
        <v>1000000</v>
      </c>
      <c r="J134" s="41">
        <f t="shared" si="2"/>
        <v>1000000</v>
      </c>
      <c r="K134" s="40"/>
      <c r="L134" s="40"/>
      <c r="M134" s="42">
        <v>45261</v>
      </c>
    </row>
    <row r="135" spans="1:13" ht="26.4" x14ac:dyDescent="0.3">
      <c r="A135" s="37">
        <v>130</v>
      </c>
      <c r="B135" s="38" t="s">
        <v>481</v>
      </c>
      <c r="C135" s="38" t="s">
        <v>482</v>
      </c>
      <c r="D135" s="38" t="s">
        <v>481</v>
      </c>
      <c r="E135" s="38" t="s">
        <v>482</v>
      </c>
      <c r="F135" s="38" t="s">
        <v>44</v>
      </c>
      <c r="G135" s="38" t="s">
        <v>33</v>
      </c>
      <c r="H135" s="40">
        <v>1</v>
      </c>
      <c r="I135" s="41">
        <v>2319960</v>
      </c>
      <c r="J135" s="41">
        <f t="shared" si="2"/>
        <v>2319960</v>
      </c>
      <c r="K135" s="40"/>
      <c r="L135" s="40"/>
      <c r="M135" s="42">
        <v>45261</v>
      </c>
    </row>
    <row r="136" spans="1:13" ht="26.4" x14ac:dyDescent="0.3">
      <c r="A136" s="37">
        <v>131</v>
      </c>
      <c r="B136" s="38" t="s">
        <v>483</v>
      </c>
      <c r="C136" s="38" t="s">
        <v>484</v>
      </c>
      <c r="D136" s="38" t="s">
        <v>483</v>
      </c>
      <c r="E136" s="38" t="s">
        <v>484</v>
      </c>
      <c r="F136" s="38" t="s">
        <v>43</v>
      </c>
      <c r="G136" s="38" t="s">
        <v>91</v>
      </c>
      <c r="H136" s="40">
        <v>200</v>
      </c>
      <c r="I136" s="41">
        <v>550</v>
      </c>
      <c r="J136" s="41">
        <f t="shared" si="2"/>
        <v>110000</v>
      </c>
      <c r="K136" s="40"/>
      <c r="L136" s="40"/>
      <c r="M136" s="37" t="s">
        <v>34</v>
      </c>
    </row>
    <row r="137" spans="1:13" ht="26.4" x14ac:dyDescent="0.3">
      <c r="A137" s="37">
        <v>132</v>
      </c>
      <c r="B137" s="38" t="s">
        <v>485</v>
      </c>
      <c r="C137" s="38" t="s">
        <v>486</v>
      </c>
      <c r="D137" s="38" t="s">
        <v>485</v>
      </c>
      <c r="E137" s="38" t="s">
        <v>486</v>
      </c>
      <c r="F137" s="38" t="s">
        <v>43</v>
      </c>
      <c r="G137" s="38" t="s">
        <v>91</v>
      </c>
      <c r="H137" s="40">
        <v>200</v>
      </c>
      <c r="I137" s="41">
        <v>550</v>
      </c>
      <c r="J137" s="41">
        <f t="shared" si="2"/>
        <v>110000</v>
      </c>
      <c r="K137" s="40"/>
      <c r="L137" s="40"/>
      <c r="M137" s="37" t="s">
        <v>34</v>
      </c>
    </row>
    <row r="138" spans="1:13" ht="26.4" x14ac:dyDescent="0.3">
      <c r="A138" s="37">
        <v>133</v>
      </c>
      <c r="B138" s="38" t="s">
        <v>488</v>
      </c>
      <c r="C138" s="38" t="s">
        <v>489</v>
      </c>
      <c r="D138" s="38" t="s">
        <v>488</v>
      </c>
      <c r="E138" s="38" t="s">
        <v>489</v>
      </c>
      <c r="F138" s="38" t="s">
        <v>43</v>
      </c>
      <c r="G138" s="38" t="s">
        <v>91</v>
      </c>
      <c r="H138" s="40">
        <v>100</v>
      </c>
      <c r="I138" s="41">
        <v>450</v>
      </c>
      <c r="J138" s="41">
        <f t="shared" si="2"/>
        <v>45000</v>
      </c>
      <c r="K138" s="40"/>
      <c r="L138" s="40"/>
      <c r="M138" s="37" t="s">
        <v>34</v>
      </c>
    </row>
    <row r="139" spans="1:13" ht="26.4" x14ac:dyDescent="0.3">
      <c r="A139" s="37">
        <v>134</v>
      </c>
      <c r="B139" s="38" t="s">
        <v>487</v>
      </c>
      <c r="C139" s="38" t="s">
        <v>490</v>
      </c>
      <c r="D139" s="38" t="s">
        <v>487</v>
      </c>
      <c r="E139" s="38" t="s">
        <v>490</v>
      </c>
      <c r="F139" s="38" t="s">
        <v>43</v>
      </c>
      <c r="G139" s="38" t="s">
        <v>91</v>
      </c>
      <c r="H139" s="40">
        <v>100</v>
      </c>
      <c r="I139" s="41">
        <v>450</v>
      </c>
      <c r="J139" s="41">
        <f t="shared" si="2"/>
        <v>45000</v>
      </c>
      <c r="K139" s="40"/>
      <c r="L139" s="40"/>
      <c r="M139" s="37" t="s">
        <v>34</v>
      </c>
    </row>
    <row r="140" spans="1:13" ht="26.4" x14ac:dyDescent="0.3">
      <c r="A140" s="37">
        <v>135</v>
      </c>
      <c r="B140" s="38" t="s">
        <v>491</v>
      </c>
      <c r="C140" s="38" t="s">
        <v>137</v>
      </c>
      <c r="D140" s="38" t="s">
        <v>491</v>
      </c>
      <c r="E140" s="38" t="s">
        <v>137</v>
      </c>
      <c r="F140" s="38" t="s">
        <v>44</v>
      </c>
      <c r="G140" s="38" t="s">
        <v>33</v>
      </c>
      <c r="H140" s="40">
        <v>1</v>
      </c>
      <c r="I140" s="41">
        <v>10000000</v>
      </c>
      <c r="J140" s="41">
        <f t="shared" si="2"/>
        <v>10000000</v>
      </c>
      <c r="K140" s="40"/>
      <c r="L140" s="40"/>
      <c r="M140" s="37" t="s">
        <v>34</v>
      </c>
    </row>
    <row r="141" spans="1:13" x14ac:dyDescent="0.3">
      <c r="A141" s="37">
        <v>136</v>
      </c>
      <c r="B141" s="38" t="s">
        <v>493</v>
      </c>
      <c r="C141" s="38" t="s">
        <v>492</v>
      </c>
      <c r="D141" s="38" t="s">
        <v>493</v>
      </c>
      <c r="E141" s="38" t="s">
        <v>492</v>
      </c>
      <c r="F141" s="38" t="s">
        <v>45</v>
      </c>
      <c r="G141" s="38" t="s">
        <v>92</v>
      </c>
      <c r="H141" s="40">
        <v>1</v>
      </c>
      <c r="I141" s="41">
        <v>70000000</v>
      </c>
      <c r="J141" s="41">
        <f t="shared" si="2"/>
        <v>70000000</v>
      </c>
      <c r="K141" s="40"/>
      <c r="L141" s="40"/>
      <c r="M141" s="37" t="s">
        <v>36</v>
      </c>
    </row>
    <row r="142" spans="1:13" x14ac:dyDescent="0.3">
      <c r="A142" s="37">
        <v>137</v>
      </c>
      <c r="B142" s="38" t="s">
        <v>723</v>
      </c>
      <c r="C142" s="38" t="s">
        <v>722</v>
      </c>
      <c r="D142" s="38" t="s">
        <v>494</v>
      </c>
      <c r="E142" s="38" t="s">
        <v>138</v>
      </c>
      <c r="F142" s="38" t="s">
        <v>45</v>
      </c>
      <c r="G142" s="38" t="s">
        <v>33</v>
      </c>
      <c r="H142" s="40">
        <v>1</v>
      </c>
      <c r="I142" s="41">
        <v>14410000</v>
      </c>
      <c r="J142" s="41">
        <f t="shared" si="2"/>
        <v>14410000</v>
      </c>
      <c r="K142" s="40"/>
      <c r="L142" s="40"/>
      <c r="M142" s="37" t="s">
        <v>1014</v>
      </c>
    </row>
    <row r="143" spans="1:13" ht="26.4" x14ac:dyDescent="0.3">
      <c r="A143" s="37">
        <v>138</v>
      </c>
      <c r="B143" s="38" t="s">
        <v>495</v>
      </c>
      <c r="C143" s="38" t="s">
        <v>496</v>
      </c>
      <c r="D143" s="38" t="s">
        <v>495</v>
      </c>
      <c r="E143" s="38" t="s">
        <v>496</v>
      </c>
      <c r="F143" s="38" t="s">
        <v>44</v>
      </c>
      <c r="G143" s="38" t="s">
        <v>92</v>
      </c>
      <c r="H143" s="40">
        <v>1</v>
      </c>
      <c r="I143" s="41">
        <v>3500000</v>
      </c>
      <c r="J143" s="41">
        <f t="shared" si="2"/>
        <v>3500000</v>
      </c>
      <c r="K143" s="40"/>
      <c r="L143" s="40"/>
      <c r="M143" s="37" t="s">
        <v>348</v>
      </c>
    </row>
    <row r="144" spans="1:13" ht="26.4" x14ac:dyDescent="0.3">
      <c r="A144" s="37">
        <v>139</v>
      </c>
      <c r="B144" s="38" t="s">
        <v>498</v>
      </c>
      <c r="C144" s="38" t="s">
        <v>497</v>
      </c>
      <c r="D144" s="38" t="s">
        <v>498</v>
      </c>
      <c r="E144" s="38" t="s">
        <v>497</v>
      </c>
      <c r="F144" s="38" t="s">
        <v>45</v>
      </c>
      <c r="G144" s="38" t="s">
        <v>92</v>
      </c>
      <c r="H144" s="40">
        <v>1</v>
      </c>
      <c r="I144" s="41">
        <v>7000000</v>
      </c>
      <c r="J144" s="41">
        <f t="shared" si="2"/>
        <v>7000000</v>
      </c>
      <c r="K144" s="40"/>
      <c r="L144" s="40"/>
      <c r="M144" s="37" t="s">
        <v>348</v>
      </c>
    </row>
    <row r="145" spans="1:14" ht="26.4" x14ac:dyDescent="0.3">
      <c r="A145" s="37">
        <v>140</v>
      </c>
      <c r="B145" s="38" t="s">
        <v>1061</v>
      </c>
      <c r="C145" s="38" t="s">
        <v>1060</v>
      </c>
      <c r="D145" s="38" t="s">
        <v>499</v>
      </c>
      <c r="E145" s="38" t="s">
        <v>139</v>
      </c>
      <c r="F145" s="38" t="s">
        <v>43</v>
      </c>
      <c r="G145" s="38" t="s">
        <v>33</v>
      </c>
      <c r="H145" s="40">
        <v>1</v>
      </c>
      <c r="I145" s="41">
        <v>1000000</v>
      </c>
      <c r="J145" s="41">
        <f t="shared" si="2"/>
        <v>1000000</v>
      </c>
      <c r="K145" s="40"/>
      <c r="L145" s="40"/>
      <c r="M145" s="37" t="s">
        <v>348</v>
      </c>
    </row>
    <row r="146" spans="1:14" ht="26.4" x14ac:dyDescent="0.3">
      <c r="A146" s="37">
        <v>141</v>
      </c>
      <c r="B146" s="38" t="s">
        <v>500</v>
      </c>
      <c r="C146" s="38" t="s">
        <v>140</v>
      </c>
      <c r="D146" s="38" t="s">
        <v>500</v>
      </c>
      <c r="E146" s="38" t="s">
        <v>140</v>
      </c>
      <c r="F146" s="38" t="s">
        <v>43</v>
      </c>
      <c r="G146" s="38" t="s">
        <v>33</v>
      </c>
      <c r="H146" s="40">
        <v>1</v>
      </c>
      <c r="I146" s="41">
        <v>840000</v>
      </c>
      <c r="J146" s="41">
        <f t="shared" si="2"/>
        <v>840000</v>
      </c>
      <c r="K146" s="40"/>
      <c r="L146" s="40"/>
      <c r="M146" s="37" t="s">
        <v>35</v>
      </c>
    </row>
    <row r="147" spans="1:14" ht="26.4" x14ac:dyDescent="0.3">
      <c r="A147" s="37">
        <v>142</v>
      </c>
      <c r="B147" s="38" t="s">
        <v>501</v>
      </c>
      <c r="C147" s="38" t="s">
        <v>141</v>
      </c>
      <c r="D147" s="38" t="s">
        <v>501</v>
      </c>
      <c r="E147" s="38" t="s">
        <v>141</v>
      </c>
      <c r="F147" s="38" t="s">
        <v>43</v>
      </c>
      <c r="G147" s="38" t="s">
        <v>33</v>
      </c>
      <c r="H147" s="40">
        <v>1</v>
      </c>
      <c r="I147" s="41">
        <v>840000</v>
      </c>
      <c r="J147" s="41">
        <f t="shared" si="2"/>
        <v>840000</v>
      </c>
      <c r="K147" s="40"/>
      <c r="L147" s="40"/>
      <c r="M147" s="37" t="s">
        <v>36</v>
      </c>
    </row>
    <row r="148" spans="1:14" ht="26.4" x14ac:dyDescent="0.3">
      <c r="A148" s="37">
        <v>143</v>
      </c>
      <c r="B148" s="38" t="s">
        <v>503</v>
      </c>
      <c r="C148" s="38" t="s">
        <v>502</v>
      </c>
      <c r="D148" s="38" t="s">
        <v>503</v>
      </c>
      <c r="E148" s="38" t="s">
        <v>502</v>
      </c>
      <c r="F148" s="38" t="s">
        <v>43</v>
      </c>
      <c r="G148" s="38" t="s">
        <v>33</v>
      </c>
      <c r="H148" s="40">
        <v>1</v>
      </c>
      <c r="I148" s="41">
        <v>1000000</v>
      </c>
      <c r="J148" s="41">
        <f t="shared" si="2"/>
        <v>1000000</v>
      </c>
      <c r="K148" s="40"/>
      <c r="L148" s="40"/>
      <c r="M148" s="37" t="s">
        <v>37</v>
      </c>
    </row>
    <row r="149" spans="1:14" ht="26.4" x14ac:dyDescent="0.3">
      <c r="A149" s="37">
        <v>144</v>
      </c>
      <c r="B149" s="38" t="s">
        <v>507</v>
      </c>
      <c r="C149" s="38" t="s">
        <v>506</v>
      </c>
      <c r="D149" s="38" t="s">
        <v>507</v>
      </c>
      <c r="E149" s="38" t="s">
        <v>506</v>
      </c>
      <c r="F149" s="38" t="s">
        <v>44</v>
      </c>
      <c r="G149" s="38" t="s">
        <v>32</v>
      </c>
      <c r="H149" s="40">
        <v>1</v>
      </c>
      <c r="I149" s="41">
        <v>7000000</v>
      </c>
      <c r="J149" s="41">
        <f t="shared" si="2"/>
        <v>7000000</v>
      </c>
      <c r="K149" s="40"/>
      <c r="L149" s="40"/>
      <c r="M149" s="42">
        <v>45261</v>
      </c>
    </row>
    <row r="150" spans="1:14" ht="26.4" x14ac:dyDescent="0.3">
      <c r="A150" s="37">
        <v>145</v>
      </c>
      <c r="B150" s="38" t="s">
        <v>509</v>
      </c>
      <c r="C150" s="38" t="s">
        <v>508</v>
      </c>
      <c r="D150" s="38" t="s">
        <v>509</v>
      </c>
      <c r="E150" s="38" t="s">
        <v>508</v>
      </c>
      <c r="F150" s="38" t="s">
        <v>43</v>
      </c>
      <c r="G150" s="38" t="s">
        <v>32</v>
      </c>
      <c r="H150" s="40">
        <v>1</v>
      </c>
      <c r="I150" s="41">
        <v>1000000</v>
      </c>
      <c r="J150" s="41">
        <f t="shared" si="2"/>
        <v>1000000</v>
      </c>
      <c r="K150" s="40"/>
      <c r="L150" s="40"/>
      <c r="M150" s="37" t="s">
        <v>36</v>
      </c>
    </row>
    <row r="151" spans="1:14" ht="26.4" x14ac:dyDescent="0.3">
      <c r="A151" s="37">
        <v>146</v>
      </c>
      <c r="B151" s="38" t="s">
        <v>510</v>
      </c>
      <c r="C151" s="38" t="s">
        <v>142</v>
      </c>
      <c r="D151" s="38" t="s">
        <v>510</v>
      </c>
      <c r="E151" s="38" t="s">
        <v>142</v>
      </c>
      <c r="F151" s="38" t="s">
        <v>44</v>
      </c>
      <c r="G151" s="38" t="s">
        <v>33</v>
      </c>
      <c r="H151" s="40">
        <v>1</v>
      </c>
      <c r="I151" s="41">
        <v>4200000</v>
      </c>
      <c r="J151" s="41">
        <f t="shared" si="2"/>
        <v>4200000</v>
      </c>
      <c r="K151" s="40"/>
      <c r="L151" s="40"/>
      <c r="M151" s="37" t="s">
        <v>37</v>
      </c>
    </row>
    <row r="152" spans="1:14" ht="26.4" x14ac:dyDescent="0.3">
      <c r="A152" s="37">
        <v>147</v>
      </c>
      <c r="B152" s="38" t="s">
        <v>512</v>
      </c>
      <c r="C152" s="38" t="s">
        <v>511</v>
      </c>
      <c r="D152" s="38" t="s">
        <v>512</v>
      </c>
      <c r="E152" s="38" t="s">
        <v>511</v>
      </c>
      <c r="F152" s="38" t="s">
        <v>43</v>
      </c>
      <c r="G152" s="38" t="s">
        <v>91</v>
      </c>
      <c r="H152" s="40">
        <v>30</v>
      </c>
      <c r="I152" s="41">
        <v>2500</v>
      </c>
      <c r="J152" s="41">
        <f t="shared" si="2"/>
        <v>75000</v>
      </c>
      <c r="K152" s="40"/>
      <c r="L152" s="40"/>
      <c r="M152" s="37" t="s">
        <v>36</v>
      </c>
    </row>
    <row r="153" spans="1:14" ht="26.4" x14ac:dyDescent="0.3">
      <c r="A153" s="37">
        <v>148</v>
      </c>
      <c r="B153" s="38" t="s">
        <v>431</v>
      </c>
      <c r="C153" s="38" t="s">
        <v>151</v>
      </c>
      <c r="D153" s="38" t="s">
        <v>431</v>
      </c>
      <c r="E153" s="38" t="s">
        <v>151</v>
      </c>
      <c r="F153" s="38" t="s">
        <v>43</v>
      </c>
      <c r="G153" s="38" t="s">
        <v>91</v>
      </c>
      <c r="H153" s="40">
        <v>4</v>
      </c>
      <c r="I153" s="41">
        <v>100000</v>
      </c>
      <c r="J153" s="41">
        <f t="shared" si="2"/>
        <v>400000</v>
      </c>
      <c r="K153" s="40"/>
      <c r="L153" s="40"/>
      <c r="M153" s="37" t="s">
        <v>348</v>
      </c>
    </row>
    <row r="154" spans="1:14" ht="26.4" x14ac:dyDescent="0.3">
      <c r="A154" s="37">
        <v>149</v>
      </c>
      <c r="B154" s="38" t="s">
        <v>432</v>
      </c>
      <c r="C154" s="38" t="s">
        <v>152</v>
      </c>
      <c r="D154" s="38" t="s">
        <v>432</v>
      </c>
      <c r="E154" s="38" t="s">
        <v>152</v>
      </c>
      <c r="F154" s="38" t="s">
        <v>43</v>
      </c>
      <c r="G154" s="38" t="s">
        <v>91</v>
      </c>
      <c r="H154" s="40">
        <v>1</v>
      </c>
      <c r="I154" s="41">
        <v>50000</v>
      </c>
      <c r="J154" s="41">
        <f t="shared" si="2"/>
        <v>50000</v>
      </c>
      <c r="K154" s="40"/>
      <c r="L154" s="40"/>
      <c r="M154" s="37" t="s">
        <v>348</v>
      </c>
    </row>
    <row r="155" spans="1:14" ht="26.4" x14ac:dyDescent="0.3">
      <c r="A155" s="37">
        <v>150</v>
      </c>
      <c r="B155" s="38" t="s">
        <v>433</v>
      </c>
      <c r="C155" s="38" t="s">
        <v>153</v>
      </c>
      <c r="D155" s="38" t="s">
        <v>433</v>
      </c>
      <c r="E155" s="38" t="s">
        <v>153</v>
      </c>
      <c r="F155" s="38" t="s">
        <v>43</v>
      </c>
      <c r="G155" s="38" t="s">
        <v>91</v>
      </c>
      <c r="H155" s="40">
        <v>5</v>
      </c>
      <c r="I155" s="41">
        <v>50000</v>
      </c>
      <c r="J155" s="41">
        <f t="shared" si="2"/>
        <v>250000</v>
      </c>
      <c r="K155" s="40"/>
      <c r="L155" s="40"/>
      <c r="M155" s="37" t="s">
        <v>36</v>
      </c>
    </row>
    <row r="156" spans="1:14" x14ac:dyDescent="0.3">
      <c r="A156" s="37">
        <v>151</v>
      </c>
      <c r="B156" s="38" t="s">
        <v>434</v>
      </c>
      <c r="C156" s="38" t="s">
        <v>154</v>
      </c>
      <c r="D156" s="38" t="s">
        <v>434</v>
      </c>
      <c r="E156" s="38" t="s">
        <v>154</v>
      </c>
      <c r="F156" s="38" t="s">
        <v>45</v>
      </c>
      <c r="G156" s="38" t="s">
        <v>32</v>
      </c>
      <c r="H156" s="40">
        <v>1</v>
      </c>
      <c r="I156" s="41">
        <v>5590000</v>
      </c>
      <c r="J156" s="41">
        <f t="shared" si="2"/>
        <v>5590000</v>
      </c>
      <c r="K156" s="40"/>
      <c r="L156" s="40"/>
      <c r="M156" s="37" t="s">
        <v>95</v>
      </c>
    </row>
    <row r="157" spans="1:14" ht="26.4" x14ac:dyDescent="0.3">
      <c r="A157" s="37">
        <v>152</v>
      </c>
      <c r="B157" s="38" t="s">
        <v>156</v>
      </c>
      <c r="C157" s="38" t="s">
        <v>156</v>
      </c>
      <c r="D157" s="38" t="s">
        <v>156</v>
      </c>
      <c r="E157" s="38" t="s">
        <v>156</v>
      </c>
      <c r="F157" s="38" t="s">
        <v>44</v>
      </c>
      <c r="G157" s="38" t="s">
        <v>91</v>
      </c>
      <c r="H157" s="40">
        <v>2</v>
      </c>
      <c r="I157" s="41">
        <v>200000</v>
      </c>
      <c r="J157" s="41">
        <f t="shared" si="2"/>
        <v>400000</v>
      </c>
      <c r="K157" s="40"/>
      <c r="L157" s="40"/>
      <c r="M157" s="37" t="s">
        <v>41</v>
      </c>
      <c r="N157" s="7"/>
    </row>
    <row r="158" spans="1:14" ht="26.4" x14ac:dyDescent="0.3">
      <c r="A158" s="37">
        <v>153</v>
      </c>
      <c r="B158" s="38" t="s">
        <v>430</v>
      </c>
      <c r="C158" s="38" t="s">
        <v>429</v>
      </c>
      <c r="D158" s="38" t="s">
        <v>430</v>
      </c>
      <c r="E158" s="38" t="s">
        <v>429</v>
      </c>
      <c r="F158" s="38" t="s">
        <v>43</v>
      </c>
      <c r="G158" s="38" t="s">
        <v>91</v>
      </c>
      <c r="H158" s="40">
        <v>25</v>
      </c>
      <c r="I158" s="41">
        <v>30000</v>
      </c>
      <c r="J158" s="41">
        <f t="shared" si="2"/>
        <v>750000</v>
      </c>
      <c r="K158" s="40"/>
      <c r="L158" s="40"/>
      <c r="M158" s="37" t="s">
        <v>36</v>
      </c>
    </row>
    <row r="159" spans="1:14" ht="26.4" x14ac:dyDescent="0.3">
      <c r="A159" s="37">
        <v>154</v>
      </c>
      <c r="B159" s="38" t="s">
        <v>648</v>
      </c>
      <c r="C159" s="38" t="s">
        <v>647</v>
      </c>
      <c r="D159" s="38" t="s">
        <v>513</v>
      </c>
      <c r="E159" s="38" t="s">
        <v>160</v>
      </c>
      <c r="F159" s="38" t="s">
        <v>44</v>
      </c>
      <c r="G159" s="38" t="s">
        <v>33</v>
      </c>
      <c r="H159" s="40">
        <v>1</v>
      </c>
      <c r="I159" s="41">
        <v>4330000</v>
      </c>
      <c r="J159" s="41">
        <f t="shared" si="2"/>
        <v>4330000</v>
      </c>
      <c r="K159" s="40"/>
      <c r="L159" s="40"/>
      <c r="M159" s="37" t="s">
        <v>40</v>
      </c>
    </row>
    <row r="160" spans="1:14" ht="26.4" x14ac:dyDescent="0.3">
      <c r="A160" s="37">
        <v>155</v>
      </c>
      <c r="B160" s="38" t="s">
        <v>514</v>
      </c>
      <c r="C160" s="38" t="s">
        <v>161</v>
      </c>
      <c r="D160" s="38" t="s">
        <v>514</v>
      </c>
      <c r="E160" s="38" t="s">
        <v>161</v>
      </c>
      <c r="F160" s="38" t="s">
        <v>44</v>
      </c>
      <c r="G160" s="38" t="s">
        <v>33</v>
      </c>
      <c r="H160" s="40">
        <v>1</v>
      </c>
      <c r="I160" s="41">
        <v>2060640</v>
      </c>
      <c r="J160" s="41">
        <f t="shared" si="2"/>
        <v>2060640</v>
      </c>
      <c r="K160" s="40"/>
      <c r="L160" s="40"/>
      <c r="M160" s="37" t="s">
        <v>41</v>
      </c>
    </row>
    <row r="161" spans="1:13" ht="26.4" x14ac:dyDescent="0.3">
      <c r="A161" s="37">
        <v>156</v>
      </c>
      <c r="B161" s="38" t="s">
        <v>515</v>
      </c>
      <c r="C161" s="38" t="s">
        <v>162</v>
      </c>
      <c r="D161" s="38" t="s">
        <v>515</v>
      </c>
      <c r="E161" s="38" t="s">
        <v>162</v>
      </c>
      <c r="F161" s="38" t="s">
        <v>44</v>
      </c>
      <c r="G161" s="38" t="s">
        <v>33</v>
      </c>
      <c r="H161" s="40">
        <v>1</v>
      </c>
      <c r="I161" s="41">
        <v>8013600</v>
      </c>
      <c r="J161" s="41">
        <f t="shared" si="2"/>
        <v>8013600</v>
      </c>
      <c r="K161" s="40"/>
      <c r="L161" s="40"/>
      <c r="M161" s="37" t="s">
        <v>41</v>
      </c>
    </row>
    <row r="162" spans="1:13" ht="26.4" x14ac:dyDescent="0.3">
      <c r="A162" s="37">
        <v>157</v>
      </c>
      <c r="B162" s="38" t="s">
        <v>516</v>
      </c>
      <c r="C162" s="38" t="s">
        <v>167</v>
      </c>
      <c r="D162" s="38" t="s">
        <v>516</v>
      </c>
      <c r="E162" s="38" t="s">
        <v>167</v>
      </c>
      <c r="F162" s="38" t="s">
        <v>45</v>
      </c>
      <c r="G162" s="38" t="s">
        <v>33</v>
      </c>
      <c r="H162" s="40">
        <v>1</v>
      </c>
      <c r="I162" s="41">
        <v>10017000</v>
      </c>
      <c r="J162" s="41">
        <f t="shared" si="2"/>
        <v>10017000</v>
      </c>
      <c r="K162" s="40"/>
      <c r="L162" s="40"/>
      <c r="M162" s="37" t="s">
        <v>41</v>
      </c>
    </row>
    <row r="163" spans="1:13" ht="26.4" x14ac:dyDescent="0.3">
      <c r="A163" s="37">
        <v>158</v>
      </c>
      <c r="B163" s="38" t="s">
        <v>517</v>
      </c>
      <c r="C163" s="38" t="s">
        <v>168</v>
      </c>
      <c r="D163" s="38" t="s">
        <v>517</v>
      </c>
      <c r="E163" s="38" t="s">
        <v>168</v>
      </c>
      <c r="F163" s="38" t="s">
        <v>44</v>
      </c>
      <c r="G163" s="38" t="s">
        <v>33</v>
      </c>
      <c r="H163" s="40">
        <v>1</v>
      </c>
      <c r="I163" s="41">
        <v>5745000</v>
      </c>
      <c r="J163" s="41">
        <f t="shared" si="2"/>
        <v>5745000</v>
      </c>
      <c r="K163" s="40"/>
      <c r="L163" s="40"/>
      <c r="M163" s="37" t="s">
        <v>40</v>
      </c>
    </row>
    <row r="164" spans="1:13" ht="26.4" x14ac:dyDescent="0.3">
      <c r="A164" s="37">
        <v>159</v>
      </c>
      <c r="B164" s="38" t="s">
        <v>579</v>
      </c>
      <c r="C164" s="38" t="s">
        <v>579</v>
      </c>
      <c r="D164" s="38" t="s">
        <v>579</v>
      </c>
      <c r="E164" s="38" t="s">
        <v>579</v>
      </c>
      <c r="F164" s="38" t="s">
        <v>44</v>
      </c>
      <c r="G164" s="38" t="s">
        <v>33</v>
      </c>
      <c r="H164" s="40">
        <v>1</v>
      </c>
      <c r="I164" s="41">
        <v>6080000</v>
      </c>
      <c r="J164" s="41">
        <f t="shared" si="2"/>
        <v>6080000</v>
      </c>
      <c r="K164" s="40"/>
      <c r="L164" s="40"/>
      <c r="M164" s="37" t="s">
        <v>36</v>
      </c>
    </row>
    <row r="165" spans="1:13" ht="26.4" x14ac:dyDescent="0.3">
      <c r="A165" s="37">
        <v>160</v>
      </c>
      <c r="B165" s="38" t="s">
        <v>169</v>
      </c>
      <c r="C165" s="38" t="s">
        <v>169</v>
      </c>
      <c r="D165" s="38" t="s">
        <v>169</v>
      </c>
      <c r="E165" s="38" t="s">
        <v>169</v>
      </c>
      <c r="F165" s="38" t="s">
        <v>43</v>
      </c>
      <c r="G165" s="38" t="s">
        <v>33</v>
      </c>
      <c r="H165" s="40">
        <v>1</v>
      </c>
      <c r="I165" s="41">
        <v>686880</v>
      </c>
      <c r="J165" s="41">
        <f t="shared" si="2"/>
        <v>686880</v>
      </c>
      <c r="K165" s="40"/>
      <c r="L165" s="40"/>
      <c r="M165" s="37" t="s">
        <v>37</v>
      </c>
    </row>
    <row r="166" spans="1:13" ht="26.4" x14ac:dyDescent="0.3">
      <c r="A166" s="37">
        <v>161</v>
      </c>
      <c r="B166" s="38" t="s">
        <v>170</v>
      </c>
      <c r="C166" s="38" t="s">
        <v>170</v>
      </c>
      <c r="D166" s="38" t="s">
        <v>170</v>
      </c>
      <c r="E166" s="38" t="s">
        <v>170</v>
      </c>
      <c r="F166" s="38" t="s">
        <v>43</v>
      </c>
      <c r="G166" s="38" t="s">
        <v>33</v>
      </c>
      <c r="H166" s="40">
        <v>1</v>
      </c>
      <c r="I166" s="41">
        <v>915840</v>
      </c>
      <c r="J166" s="41">
        <f t="shared" si="2"/>
        <v>915840</v>
      </c>
      <c r="K166" s="40"/>
      <c r="L166" s="40"/>
      <c r="M166" s="37" t="s">
        <v>37</v>
      </c>
    </row>
    <row r="167" spans="1:13" ht="26.4" x14ac:dyDescent="0.3">
      <c r="A167" s="37">
        <v>162</v>
      </c>
      <c r="B167" s="38" t="s">
        <v>171</v>
      </c>
      <c r="C167" s="38" t="s">
        <v>171</v>
      </c>
      <c r="D167" s="38" t="s">
        <v>171</v>
      </c>
      <c r="E167" s="38" t="s">
        <v>171</v>
      </c>
      <c r="F167" s="38" t="s">
        <v>43</v>
      </c>
      <c r="G167" s="38" t="s">
        <v>33</v>
      </c>
      <c r="H167" s="40">
        <v>1</v>
      </c>
      <c r="I167" s="41">
        <v>538514</v>
      </c>
      <c r="J167" s="41">
        <f t="shared" si="2"/>
        <v>538514</v>
      </c>
      <c r="K167" s="40"/>
      <c r="L167" s="40"/>
      <c r="M167" s="37" t="s">
        <v>37</v>
      </c>
    </row>
    <row r="168" spans="1:13" ht="26.4" x14ac:dyDescent="0.3">
      <c r="A168" s="37">
        <v>163</v>
      </c>
      <c r="B168" s="38" t="s">
        <v>172</v>
      </c>
      <c r="C168" s="38" t="s">
        <v>172</v>
      </c>
      <c r="D168" s="38" t="s">
        <v>172</v>
      </c>
      <c r="E168" s="38" t="s">
        <v>172</v>
      </c>
      <c r="F168" s="38" t="s">
        <v>44</v>
      </c>
      <c r="G168" s="38" t="s">
        <v>33</v>
      </c>
      <c r="H168" s="40">
        <v>1</v>
      </c>
      <c r="I168" s="41">
        <v>3002868</v>
      </c>
      <c r="J168" s="41">
        <f t="shared" si="2"/>
        <v>3002868</v>
      </c>
      <c r="K168" s="40"/>
      <c r="L168" s="40"/>
      <c r="M168" s="37" t="s">
        <v>37</v>
      </c>
    </row>
    <row r="169" spans="1:13" ht="26.4" x14ac:dyDescent="0.3">
      <c r="A169" s="37">
        <v>164</v>
      </c>
      <c r="B169" s="38" t="s">
        <v>518</v>
      </c>
      <c r="C169" s="38" t="s">
        <v>173</v>
      </c>
      <c r="D169" s="38" t="s">
        <v>518</v>
      </c>
      <c r="E169" s="38" t="s">
        <v>173</v>
      </c>
      <c r="F169" s="38" t="s">
        <v>45</v>
      </c>
      <c r="G169" s="38" t="s">
        <v>33</v>
      </c>
      <c r="H169" s="40">
        <v>1</v>
      </c>
      <c r="I169" s="41">
        <v>12610281</v>
      </c>
      <c r="J169" s="41">
        <f t="shared" si="2"/>
        <v>12610281</v>
      </c>
      <c r="K169" s="40"/>
      <c r="L169" s="40"/>
      <c r="M169" s="37" t="s">
        <v>36</v>
      </c>
    </row>
    <row r="170" spans="1:13" ht="26.4" x14ac:dyDescent="0.3">
      <c r="A170" s="37">
        <v>165</v>
      </c>
      <c r="B170" s="38" t="s">
        <v>519</v>
      </c>
      <c r="C170" s="38" t="s">
        <v>174</v>
      </c>
      <c r="D170" s="38" t="s">
        <v>519</v>
      </c>
      <c r="E170" s="38" t="s">
        <v>174</v>
      </c>
      <c r="F170" s="38" t="s">
        <v>44</v>
      </c>
      <c r="G170" s="38" t="s">
        <v>33</v>
      </c>
      <c r="H170" s="40">
        <v>1</v>
      </c>
      <c r="I170" s="41">
        <v>2000000</v>
      </c>
      <c r="J170" s="41">
        <f t="shared" si="2"/>
        <v>2000000</v>
      </c>
      <c r="K170" s="40"/>
      <c r="L170" s="40"/>
      <c r="M170" s="37" t="s">
        <v>36</v>
      </c>
    </row>
    <row r="171" spans="1:13" x14ac:dyDescent="0.3">
      <c r="A171" s="37">
        <v>166</v>
      </c>
      <c r="B171" s="38" t="s">
        <v>520</v>
      </c>
      <c r="C171" s="38" t="s">
        <v>202</v>
      </c>
      <c r="D171" s="38" t="s">
        <v>520</v>
      </c>
      <c r="E171" s="38" t="s">
        <v>202</v>
      </c>
      <c r="F171" s="38" t="s">
        <v>45</v>
      </c>
      <c r="G171" s="38" t="s">
        <v>33</v>
      </c>
      <c r="H171" s="40">
        <v>1</v>
      </c>
      <c r="I171" s="41">
        <v>13060000</v>
      </c>
      <c r="J171" s="41">
        <f t="shared" si="2"/>
        <v>13060000</v>
      </c>
      <c r="K171" s="40"/>
      <c r="L171" s="40"/>
      <c r="M171" s="37" t="s">
        <v>36</v>
      </c>
    </row>
    <row r="172" spans="1:13" ht="26.4" x14ac:dyDescent="0.3">
      <c r="A172" s="37">
        <v>167</v>
      </c>
      <c r="B172" s="38" t="s">
        <v>521</v>
      </c>
      <c r="C172" s="38" t="s">
        <v>175</v>
      </c>
      <c r="D172" s="38" t="s">
        <v>521</v>
      </c>
      <c r="E172" s="38" t="s">
        <v>175</v>
      </c>
      <c r="F172" s="38" t="s">
        <v>43</v>
      </c>
      <c r="G172" s="38" t="s">
        <v>33</v>
      </c>
      <c r="H172" s="40">
        <v>1</v>
      </c>
      <c r="I172" s="41">
        <v>4000000</v>
      </c>
      <c r="J172" s="41">
        <f t="shared" si="2"/>
        <v>4000000</v>
      </c>
      <c r="K172" s="40"/>
      <c r="L172" s="40"/>
      <c r="M172" s="37" t="s">
        <v>34</v>
      </c>
    </row>
    <row r="173" spans="1:13" ht="26.4" x14ac:dyDescent="0.3">
      <c r="A173" s="37">
        <v>168</v>
      </c>
      <c r="B173" s="38" t="s">
        <v>522</v>
      </c>
      <c r="C173" s="38" t="s">
        <v>177</v>
      </c>
      <c r="D173" s="38" t="s">
        <v>522</v>
      </c>
      <c r="E173" s="38" t="s">
        <v>177</v>
      </c>
      <c r="F173" s="38" t="s">
        <v>43</v>
      </c>
      <c r="G173" s="38" t="s">
        <v>33</v>
      </c>
      <c r="H173" s="40">
        <v>1</v>
      </c>
      <c r="I173" s="41">
        <v>750000</v>
      </c>
      <c r="J173" s="41">
        <f t="shared" si="2"/>
        <v>750000</v>
      </c>
      <c r="K173" s="40"/>
      <c r="L173" s="40"/>
      <c r="M173" s="37" t="s">
        <v>39</v>
      </c>
    </row>
    <row r="174" spans="1:13" ht="26.4" x14ac:dyDescent="0.3">
      <c r="A174" s="37">
        <v>169</v>
      </c>
      <c r="B174" s="38" t="s">
        <v>523</v>
      </c>
      <c r="C174" s="38" t="s">
        <v>178</v>
      </c>
      <c r="D174" s="38" t="s">
        <v>523</v>
      </c>
      <c r="E174" s="38" t="s">
        <v>178</v>
      </c>
      <c r="F174" s="38" t="s">
        <v>44</v>
      </c>
      <c r="G174" s="38" t="s">
        <v>91</v>
      </c>
      <c r="H174" s="40">
        <v>2000</v>
      </c>
      <c r="I174" s="41">
        <v>700</v>
      </c>
      <c r="J174" s="41">
        <f t="shared" si="2"/>
        <v>1400000</v>
      </c>
      <c r="K174" s="40"/>
      <c r="L174" s="40"/>
      <c r="M174" s="37" t="s">
        <v>41</v>
      </c>
    </row>
    <row r="175" spans="1:13" ht="26.4" x14ac:dyDescent="0.3">
      <c r="A175" s="37">
        <v>170</v>
      </c>
      <c r="B175" s="38" t="s">
        <v>524</v>
      </c>
      <c r="C175" s="38" t="s">
        <v>179</v>
      </c>
      <c r="D175" s="38" t="s">
        <v>524</v>
      </c>
      <c r="E175" s="38" t="s">
        <v>179</v>
      </c>
      <c r="F175" s="38" t="s">
        <v>44</v>
      </c>
      <c r="G175" s="38" t="s">
        <v>91</v>
      </c>
      <c r="H175" s="40">
        <v>250</v>
      </c>
      <c r="I175" s="41">
        <v>3000</v>
      </c>
      <c r="J175" s="41">
        <f t="shared" si="2"/>
        <v>750000</v>
      </c>
      <c r="K175" s="40"/>
      <c r="L175" s="40"/>
      <c r="M175" s="37" t="s">
        <v>203</v>
      </c>
    </row>
    <row r="176" spans="1:13" ht="26.4" x14ac:dyDescent="0.3">
      <c r="A176" s="37">
        <v>171</v>
      </c>
      <c r="B176" s="38" t="s">
        <v>525</v>
      </c>
      <c r="C176" s="38" t="s">
        <v>180</v>
      </c>
      <c r="D176" s="38" t="s">
        <v>525</v>
      </c>
      <c r="E176" s="38" t="s">
        <v>180</v>
      </c>
      <c r="F176" s="38" t="s">
        <v>44</v>
      </c>
      <c r="G176" s="38" t="s">
        <v>91</v>
      </c>
      <c r="H176" s="40">
        <v>400</v>
      </c>
      <c r="I176" s="41">
        <v>7000</v>
      </c>
      <c r="J176" s="41">
        <f t="shared" si="2"/>
        <v>2800000</v>
      </c>
      <c r="K176" s="40"/>
      <c r="L176" s="40"/>
      <c r="M176" s="37" t="s">
        <v>203</v>
      </c>
    </row>
    <row r="177" spans="1:13" ht="26.4" x14ac:dyDescent="0.3">
      <c r="A177" s="37">
        <v>172</v>
      </c>
      <c r="B177" s="38" t="s">
        <v>526</v>
      </c>
      <c r="C177" s="38" t="s">
        <v>181</v>
      </c>
      <c r="D177" s="38" t="s">
        <v>526</v>
      </c>
      <c r="E177" s="38" t="s">
        <v>181</v>
      </c>
      <c r="F177" s="38" t="s">
        <v>43</v>
      </c>
      <c r="G177" s="38" t="s">
        <v>91</v>
      </c>
      <c r="H177" s="40">
        <v>500</v>
      </c>
      <c r="I177" s="41">
        <v>1500</v>
      </c>
      <c r="J177" s="41">
        <f t="shared" si="2"/>
        <v>750000</v>
      </c>
      <c r="K177" s="40"/>
      <c r="L177" s="40"/>
      <c r="M177" s="37" t="s">
        <v>41</v>
      </c>
    </row>
    <row r="178" spans="1:13" ht="26.4" x14ac:dyDescent="0.3">
      <c r="A178" s="37">
        <v>173</v>
      </c>
      <c r="B178" s="38" t="s">
        <v>527</v>
      </c>
      <c r="C178" s="38" t="s">
        <v>182</v>
      </c>
      <c r="D178" s="38" t="s">
        <v>527</v>
      </c>
      <c r="E178" s="38" t="s">
        <v>182</v>
      </c>
      <c r="F178" s="38" t="s">
        <v>44</v>
      </c>
      <c r="G178" s="38" t="s">
        <v>32</v>
      </c>
      <c r="H178" s="40">
        <v>1000</v>
      </c>
      <c r="I178" s="41">
        <v>2000</v>
      </c>
      <c r="J178" s="41">
        <f t="shared" si="2"/>
        <v>2000000</v>
      </c>
      <c r="K178" s="40"/>
      <c r="L178" s="40"/>
      <c r="M178" s="37" t="s">
        <v>38</v>
      </c>
    </row>
    <row r="179" spans="1:13" ht="26.4" x14ac:dyDescent="0.3">
      <c r="A179" s="37">
        <v>174</v>
      </c>
      <c r="B179" s="38" t="s">
        <v>528</v>
      </c>
      <c r="C179" s="38" t="s">
        <v>183</v>
      </c>
      <c r="D179" s="38" t="s">
        <v>528</v>
      </c>
      <c r="E179" s="38" t="s">
        <v>183</v>
      </c>
      <c r="F179" s="38" t="s">
        <v>44</v>
      </c>
      <c r="G179" s="38" t="s">
        <v>91</v>
      </c>
      <c r="H179" s="40">
        <v>500</v>
      </c>
      <c r="I179" s="41">
        <v>4000</v>
      </c>
      <c r="J179" s="41">
        <f t="shared" si="2"/>
        <v>2000000</v>
      </c>
      <c r="K179" s="40"/>
      <c r="L179" s="40"/>
      <c r="M179" s="37" t="s">
        <v>41</v>
      </c>
    </row>
    <row r="180" spans="1:13" ht="26.4" x14ac:dyDescent="0.3">
      <c r="A180" s="37">
        <v>175</v>
      </c>
      <c r="B180" s="38" t="s">
        <v>529</v>
      </c>
      <c r="C180" s="38" t="s">
        <v>184</v>
      </c>
      <c r="D180" s="38" t="s">
        <v>529</v>
      </c>
      <c r="E180" s="38" t="s">
        <v>184</v>
      </c>
      <c r="F180" s="38" t="s">
        <v>43</v>
      </c>
      <c r="G180" s="38" t="s">
        <v>91</v>
      </c>
      <c r="H180" s="40">
        <v>500</v>
      </c>
      <c r="I180" s="41">
        <v>2000</v>
      </c>
      <c r="J180" s="41">
        <f t="shared" si="2"/>
        <v>1000000</v>
      </c>
      <c r="K180" s="40"/>
      <c r="L180" s="40"/>
      <c r="M180" s="37" t="s">
        <v>95</v>
      </c>
    </row>
    <row r="181" spans="1:13" ht="26.4" x14ac:dyDescent="0.3">
      <c r="A181" s="37">
        <v>176</v>
      </c>
      <c r="B181" s="38" t="s">
        <v>530</v>
      </c>
      <c r="C181" s="38" t="s">
        <v>185</v>
      </c>
      <c r="D181" s="38" t="s">
        <v>530</v>
      </c>
      <c r="E181" s="38" t="s">
        <v>185</v>
      </c>
      <c r="F181" s="38" t="s">
        <v>44</v>
      </c>
      <c r="G181" s="38" t="s">
        <v>91</v>
      </c>
      <c r="H181" s="40">
        <v>1000</v>
      </c>
      <c r="I181" s="41">
        <v>4500</v>
      </c>
      <c r="J181" s="41">
        <f t="shared" si="2"/>
        <v>4500000</v>
      </c>
      <c r="K181" s="40"/>
      <c r="L181" s="40"/>
      <c r="M181" s="37" t="s">
        <v>38</v>
      </c>
    </row>
    <row r="182" spans="1:13" ht="26.4" x14ac:dyDescent="0.3">
      <c r="A182" s="37">
        <v>177</v>
      </c>
      <c r="B182" s="38" t="s">
        <v>531</v>
      </c>
      <c r="C182" s="38" t="s">
        <v>186</v>
      </c>
      <c r="D182" s="38" t="s">
        <v>531</v>
      </c>
      <c r="E182" s="38" t="s">
        <v>186</v>
      </c>
      <c r="F182" s="38" t="s">
        <v>44</v>
      </c>
      <c r="G182" s="38" t="s">
        <v>33</v>
      </c>
      <c r="H182" s="40">
        <v>3000</v>
      </c>
      <c r="I182" s="41">
        <v>600</v>
      </c>
      <c r="J182" s="41">
        <f t="shared" si="2"/>
        <v>1800000</v>
      </c>
      <c r="K182" s="40"/>
      <c r="L182" s="40"/>
      <c r="M182" s="37" t="s">
        <v>36</v>
      </c>
    </row>
    <row r="183" spans="1:13" ht="26.4" x14ac:dyDescent="0.3">
      <c r="A183" s="37">
        <v>178</v>
      </c>
      <c r="B183" s="38" t="s">
        <v>532</v>
      </c>
      <c r="C183" s="38" t="s">
        <v>187</v>
      </c>
      <c r="D183" s="38" t="s">
        <v>532</v>
      </c>
      <c r="E183" s="38" t="s">
        <v>187</v>
      </c>
      <c r="F183" s="38" t="s">
        <v>44</v>
      </c>
      <c r="G183" s="38" t="s">
        <v>91</v>
      </c>
      <c r="H183" s="40">
        <v>500</v>
      </c>
      <c r="I183" s="41">
        <v>5000</v>
      </c>
      <c r="J183" s="41">
        <f t="shared" si="2"/>
        <v>2500000</v>
      </c>
      <c r="K183" s="40"/>
      <c r="L183" s="40"/>
      <c r="M183" s="37" t="s">
        <v>38</v>
      </c>
    </row>
    <row r="184" spans="1:13" ht="26.4" x14ac:dyDescent="0.3">
      <c r="A184" s="37">
        <v>179</v>
      </c>
      <c r="B184" s="38" t="s">
        <v>533</v>
      </c>
      <c r="C184" s="38" t="s">
        <v>188</v>
      </c>
      <c r="D184" s="38" t="s">
        <v>533</v>
      </c>
      <c r="E184" s="38" t="s">
        <v>188</v>
      </c>
      <c r="F184" s="38" t="s">
        <v>44</v>
      </c>
      <c r="G184" s="38" t="s">
        <v>91</v>
      </c>
      <c r="H184" s="40">
        <v>600</v>
      </c>
      <c r="I184" s="41">
        <v>2200</v>
      </c>
      <c r="J184" s="41">
        <f t="shared" ref="J184:J228" si="3">H184*I184</f>
        <v>1320000</v>
      </c>
      <c r="K184" s="40"/>
      <c r="L184" s="40"/>
      <c r="M184" s="37" t="s">
        <v>95</v>
      </c>
    </row>
    <row r="185" spans="1:13" x14ac:dyDescent="0.3">
      <c r="A185" s="37">
        <v>180</v>
      </c>
      <c r="B185" s="38" t="s">
        <v>734</v>
      </c>
      <c r="C185" s="38" t="s">
        <v>733</v>
      </c>
      <c r="D185" s="38" t="s">
        <v>534</v>
      </c>
      <c r="E185" s="38" t="s">
        <v>189</v>
      </c>
      <c r="F185" s="38" t="s">
        <v>45</v>
      </c>
      <c r="G185" s="38" t="s">
        <v>91</v>
      </c>
      <c r="H185" s="40">
        <v>150</v>
      </c>
      <c r="I185" s="41">
        <v>35000</v>
      </c>
      <c r="J185" s="41">
        <f t="shared" si="3"/>
        <v>5250000</v>
      </c>
      <c r="K185" s="40"/>
      <c r="L185" s="40"/>
      <c r="M185" s="37" t="s">
        <v>39</v>
      </c>
    </row>
    <row r="186" spans="1:13" x14ac:dyDescent="0.3">
      <c r="A186" s="37">
        <v>181</v>
      </c>
      <c r="B186" s="38" t="s">
        <v>731</v>
      </c>
      <c r="C186" s="38" t="s">
        <v>732</v>
      </c>
      <c r="D186" s="38"/>
      <c r="E186" s="38"/>
      <c r="F186" s="38" t="s">
        <v>45</v>
      </c>
      <c r="G186" s="38" t="s">
        <v>91</v>
      </c>
      <c r="H186" s="40">
        <v>250</v>
      </c>
      <c r="I186" s="41">
        <v>29000</v>
      </c>
      <c r="J186" s="41">
        <f t="shared" si="3"/>
        <v>7250000</v>
      </c>
      <c r="K186" s="40"/>
      <c r="L186" s="40"/>
      <c r="M186" s="37" t="s">
        <v>39</v>
      </c>
    </row>
    <row r="187" spans="1:13" ht="26.4" x14ac:dyDescent="0.3">
      <c r="A187" s="37">
        <v>182</v>
      </c>
      <c r="B187" s="38" t="s">
        <v>719</v>
      </c>
      <c r="C187" s="38" t="s">
        <v>718</v>
      </c>
      <c r="D187" s="38" t="s">
        <v>535</v>
      </c>
      <c r="E187" s="38" t="s">
        <v>190</v>
      </c>
      <c r="F187" s="38" t="s">
        <v>44</v>
      </c>
      <c r="G187" s="38" t="s">
        <v>586</v>
      </c>
      <c r="H187" s="40">
        <v>1</v>
      </c>
      <c r="I187" s="41">
        <v>1000000</v>
      </c>
      <c r="J187" s="41">
        <f t="shared" si="3"/>
        <v>1000000</v>
      </c>
      <c r="K187" s="40"/>
      <c r="L187" s="40"/>
      <c r="M187" s="37" t="s">
        <v>38</v>
      </c>
    </row>
    <row r="188" spans="1:13" x14ac:dyDescent="0.3">
      <c r="A188" s="37">
        <v>183</v>
      </c>
      <c r="B188" s="38" t="s">
        <v>1022</v>
      </c>
      <c r="C188" s="38" t="s">
        <v>1021</v>
      </c>
      <c r="D188" s="38" t="s">
        <v>536</v>
      </c>
      <c r="E188" s="38" t="s">
        <v>191</v>
      </c>
      <c r="F188" s="38" t="s">
        <v>45</v>
      </c>
      <c r="G188" s="38" t="s">
        <v>91</v>
      </c>
      <c r="H188" s="40">
        <v>500</v>
      </c>
      <c r="I188" s="41">
        <v>30000</v>
      </c>
      <c r="J188" s="41">
        <f t="shared" si="3"/>
        <v>15000000</v>
      </c>
      <c r="K188" s="40"/>
      <c r="L188" s="40"/>
      <c r="M188" s="37" t="s">
        <v>41</v>
      </c>
    </row>
    <row r="189" spans="1:13" ht="26.4" x14ac:dyDescent="0.3">
      <c r="A189" s="37">
        <v>184</v>
      </c>
      <c r="B189" s="38" t="s">
        <v>537</v>
      </c>
      <c r="C189" s="38" t="s">
        <v>192</v>
      </c>
      <c r="D189" s="38" t="s">
        <v>537</v>
      </c>
      <c r="E189" s="38" t="s">
        <v>192</v>
      </c>
      <c r="F189" s="38" t="s">
        <v>43</v>
      </c>
      <c r="G189" s="38" t="s">
        <v>91</v>
      </c>
      <c r="H189" s="40">
        <v>1</v>
      </c>
      <c r="I189" s="41">
        <v>40000</v>
      </c>
      <c r="J189" s="41">
        <f t="shared" si="3"/>
        <v>40000</v>
      </c>
      <c r="K189" s="40"/>
      <c r="L189" s="40"/>
      <c r="M189" s="37" t="s">
        <v>95</v>
      </c>
    </row>
    <row r="190" spans="1:13" ht="26.4" x14ac:dyDescent="0.3">
      <c r="A190" s="37">
        <v>185</v>
      </c>
      <c r="B190" s="38" t="s">
        <v>538</v>
      </c>
      <c r="C190" s="38" t="s">
        <v>193</v>
      </c>
      <c r="D190" s="38" t="s">
        <v>538</v>
      </c>
      <c r="E190" s="38" t="s">
        <v>193</v>
      </c>
      <c r="F190" s="38" t="s">
        <v>44</v>
      </c>
      <c r="G190" s="38" t="s">
        <v>33</v>
      </c>
      <c r="H190" s="40">
        <v>1</v>
      </c>
      <c r="I190" s="41">
        <v>6000000</v>
      </c>
      <c r="J190" s="41">
        <f t="shared" si="3"/>
        <v>6000000</v>
      </c>
      <c r="K190" s="40"/>
      <c r="L190" s="40"/>
      <c r="M190" s="37" t="s">
        <v>35</v>
      </c>
    </row>
    <row r="191" spans="1:13" ht="26.4" x14ac:dyDescent="0.3">
      <c r="A191" s="37">
        <v>186</v>
      </c>
      <c r="B191" s="38" t="s">
        <v>539</v>
      </c>
      <c r="C191" s="38" t="s">
        <v>194</v>
      </c>
      <c r="D191" s="38" t="s">
        <v>539</v>
      </c>
      <c r="E191" s="38" t="s">
        <v>194</v>
      </c>
      <c r="F191" s="38" t="s">
        <v>44</v>
      </c>
      <c r="G191" s="38" t="s">
        <v>33</v>
      </c>
      <c r="H191" s="40">
        <v>1</v>
      </c>
      <c r="I191" s="41">
        <v>10000000</v>
      </c>
      <c r="J191" s="41">
        <f t="shared" si="3"/>
        <v>10000000</v>
      </c>
      <c r="K191" s="40"/>
      <c r="L191" s="40"/>
      <c r="M191" s="37" t="s">
        <v>35</v>
      </c>
    </row>
    <row r="192" spans="1:13" ht="26.4" x14ac:dyDescent="0.3">
      <c r="A192" s="37">
        <v>187</v>
      </c>
      <c r="B192" s="38" t="s">
        <v>540</v>
      </c>
      <c r="C192" s="38" t="s">
        <v>195</v>
      </c>
      <c r="D192" s="38" t="s">
        <v>540</v>
      </c>
      <c r="E192" s="38" t="s">
        <v>195</v>
      </c>
      <c r="F192" s="38" t="s">
        <v>43</v>
      </c>
      <c r="G192" s="38" t="s">
        <v>33</v>
      </c>
      <c r="H192" s="40">
        <v>1</v>
      </c>
      <c r="I192" s="41">
        <v>8000000</v>
      </c>
      <c r="J192" s="41">
        <f t="shared" si="3"/>
        <v>8000000</v>
      </c>
      <c r="K192" s="40"/>
      <c r="L192" s="40"/>
      <c r="M192" s="37" t="s">
        <v>41</v>
      </c>
    </row>
    <row r="193" spans="1:13" ht="26.4" x14ac:dyDescent="0.3">
      <c r="A193" s="37">
        <v>188</v>
      </c>
      <c r="B193" s="38" t="s">
        <v>541</v>
      </c>
      <c r="C193" s="38" t="s">
        <v>196</v>
      </c>
      <c r="D193" s="38" t="s">
        <v>541</v>
      </c>
      <c r="E193" s="38" t="s">
        <v>196</v>
      </c>
      <c r="F193" s="38" t="s">
        <v>43</v>
      </c>
      <c r="G193" s="38" t="s">
        <v>33</v>
      </c>
      <c r="H193" s="40">
        <v>1</v>
      </c>
      <c r="I193" s="41">
        <v>8000000</v>
      </c>
      <c r="J193" s="41">
        <f t="shared" si="3"/>
        <v>8000000</v>
      </c>
      <c r="K193" s="40"/>
      <c r="L193" s="40"/>
      <c r="M193" s="37" t="s">
        <v>39</v>
      </c>
    </row>
    <row r="194" spans="1:13" ht="26.4" x14ac:dyDescent="0.3">
      <c r="A194" s="37">
        <v>189</v>
      </c>
      <c r="B194" s="38" t="s">
        <v>933</v>
      </c>
      <c r="C194" s="38" t="s">
        <v>934</v>
      </c>
      <c r="D194" s="38" t="s">
        <v>542</v>
      </c>
      <c r="E194" s="38" t="s">
        <v>197</v>
      </c>
      <c r="F194" s="38" t="s">
        <v>45</v>
      </c>
      <c r="G194" s="38" t="s">
        <v>33</v>
      </c>
      <c r="H194" s="40">
        <v>1</v>
      </c>
      <c r="I194" s="41">
        <v>60000000</v>
      </c>
      <c r="J194" s="41">
        <f t="shared" si="3"/>
        <v>60000000</v>
      </c>
      <c r="K194" s="40"/>
      <c r="L194" s="40"/>
      <c r="M194" s="37" t="s">
        <v>203</v>
      </c>
    </row>
    <row r="195" spans="1:13" ht="26.4" x14ac:dyDescent="0.3">
      <c r="A195" s="37">
        <v>190</v>
      </c>
      <c r="B195" s="38" t="s">
        <v>543</v>
      </c>
      <c r="C195" s="38" t="s">
        <v>198</v>
      </c>
      <c r="D195" s="38" t="s">
        <v>543</v>
      </c>
      <c r="E195" s="38" t="s">
        <v>198</v>
      </c>
      <c r="F195" s="38" t="s">
        <v>43</v>
      </c>
      <c r="G195" s="38" t="s">
        <v>33</v>
      </c>
      <c r="H195" s="40">
        <v>1</v>
      </c>
      <c r="I195" s="41">
        <v>1000000</v>
      </c>
      <c r="J195" s="41">
        <f t="shared" si="3"/>
        <v>1000000</v>
      </c>
      <c r="K195" s="40"/>
      <c r="L195" s="40"/>
      <c r="M195" s="37" t="s">
        <v>41</v>
      </c>
    </row>
    <row r="196" spans="1:13" x14ac:dyDescent="0.3">
      <c r="A196" s="37">
        <v>191</v>
      </c>
      <c r="B196" s="38" t="s">
        <v>544</v>
      </c>
      <c r="C196" s="38" t="s">
        <v>199</v>
      </c>
      <c r="D196" s="38" t="s">
        <v>544</v>
      </c>
      <c r="E196" s="38" t="s">
        <v>199</v>
      </c>
      <c r="F196" s="38" t="s">
        <v>45</v>
      </c>
      <c r="G196" s="38" t="s">
        <v>33</v>
      </c>
      <c r="H196" s="40">
        <v>1</v>
      </c>
      <c r="I196" s="41">
        <v>30000000</v>
      </c>
      <c r="J196" s="41">
        <f t="shared" si="3"/>
        <v>30000000</v>
      </c>
      <c r="K196" s="40"/>
      <c r="L196" s="40"/>
      <c r="M196" s="37" t="s">
        <v>39</v>
      </c>
    </row>
    <row r="197" spans="1:13" ht="26.4" x14ac:dyDescent="0.3">
      <c r="A197" s="37">
        <v>192</v>
      </c>
      <c r="B197" s="38" t="s">
        <v>545</v>
      </c>
      <c r="C197" s="38" t="s">
        <v>200</v>
      </c>
      <c r="D197" s="38" t="s">
        <v>545</v>
      </c>
      <c r="E197" s="38" t="s">
        <v>200</v>
      </c>
      <c r="F197" s="38" t="s">
        <v>44</v>
      </c>
      <c r="G197" s="38" t="s">
        <v>33</v>
      </c>
      <c r="H197" s="40">
        <v>1</v>
      </c>
      <c r="I197" s="41">
        <v>1500000</v>
      </c>
      <c r="J197" s="41">
        <f t="shared" si="3"/>
        <v>1500000</v>
      </c>
      <c r="K197" s="40"/>
      <c r="L197" s="40"/>
      <c r="M197" s="37" t="s">
        <v>39</v>
      </c>
    </row>
    <row r="198" spans="1:13" ht="26.4" x14ac:dyDescent="0.3">
      <c r="A198" s="37">
        <v>193</v>
      </c>
      <c r="B198" s="38" t="s">
        <v>546</v>
      </c>
      <c r="C198" s="38" t="s">
        <v>201</v>
      </c>
      <c r="D198" s="38" t="s">
        <v>546</v>
      </c>
      <c r="E198" s="38" t="s">
        <v>201</v>
      </c>
      <c r="F198" s="38" t="s">
        <v>43</v>
      </c>
      <c r="G198" s="38" t="s">
        <v>33</v>
      </c>
      <c r="H198" s="40">
        <v>1</v>
      </c>
      <c r="I198" s="41">
        <v>600000</v>
      </c>
      <c r="J198" s="41">
        <f t="shared" si="3"/>
        <v>600000</v>
      </c>
      <c r="K198" s="40"/>
      <c r="L198" s="40"/>
      <c r="M198" s="37" t="s">
        <v>36</v>
      </c>
    </row>
    <row r="199" spans="1:13" x14ac:dyDescent="0.3">
      <c r="A199" s="37">
        <v>194</v>
      </c>
      <c r="B199" s="38" t="s">
        <v>435</v>
      </c>
      <c r="C199" s="38" t="s">
        <v>204</v>
      </c>
      <c r="D199" s="38" t="s">
        <v>435</v>
      </c>
      <c r="E199" s="38" t="s">
        <v>204</v>
      </c>
      <c r="F199" s="38" t="s">
        <v>45</v>
      </c>
      <c r="G199" s="38" t="s">
        <v>91</v>
      </c>
      <c r="H199" s="40">
        <v>1</v>
      </c>
      <c r="I199" s="41">
        <v>50000000</v>
      </c>
      <c r="J199" s="41">
        <f t="shared" si="3"/>
        <v>50000000</v>
      </c>
      <c r="K199" s="40"/>
      <c r="L199" s="40"/>
      <c r="M199" s="37" t="s">
        <v>41</v>
      </c>
    </row>
    <row r="200" spans="1:13" ht="26.4" x14ac:dyDescent="0.3">
      <c r="A200" s="37">
        <v>195</v>
      </c>
      <c r="B200" s="38" t="s">
        <v>547</v>
      </c>
      <c r="C200" s="38" t="s">
        <v>232</v>
      </c>
      <c r="D200" s="38" t="s">
        <v>547</v>
      </c>
      <c r="E200" s="38" t="s">
        <v>232</v>
      </c>
      <c r="F200" s="38" t="s">
        <v>44</v>
      </c>
      <c r="G200" s="38" t="s">
        <v>33</v>
      </c>
      <c r="H200" s="40">
        <v>1</v>
      </c>
      <c r="I200" s="41">
        <v>5000000</v>
      </c>
      <c r="J200" s="41">
        <f t="shared" si="3"/>
        <v>5000000</v>
      </c>
      <c r="K200" s="40"/>
      <c r="L200" s="40"/>
      <c r="M200" s="37" t="s">
        <v>36</v>
      </c>
    </row>
    <row r="201" spans="1:13" x14ac:dyDescent="0.3">
      <c r="A201" s="37">
        <v>196</v>
      </c>
      <c r="B201" s="38" t="s">
        <v>548</v>
      </c>
      <c r="C201" s="38" t="s">
        <v>205</v>
      </c>
      <c r="D201" s="38" t="s">
        <v>548</v>
      </c>
      <c r="E201" s="38" t="s">
        <v>205</v>
      </c>
      <c r="F201" s="38" t="s">
        <v>45</v>
      </c>
      <c r="G201" s="38" t="s">
        <v>33</v>
      </c>
      <c r="H201" s="40">
        <v>1</v>
      </c>
      <c r="I201" s="41">
        <v>20000000</v>
      </c>
      <c r="J201" s="41">
        <f t="shared" si="3"/>
        <v>20000000</v>
      </c>
      <c r="K201" s="40"/>
      <c r="L201" s="40"/>
      <c r="M201" s="37" t="s">
        <v>36</v>
      </c>
    </row>
    <row r="202" spans="1:13" ht="26.4" x14ac:dyDescent="0.3">
      <c r="A202" s="37">
        <v>197</v>
      </c>
      <c r="B202" s="38" t="s">
        <v>549</v>
      </c>
      <c r="C202" s="38" t="s">
        <v>206</v>
      </c>
      <c r="D202" s="38" t="s">
        <v>549</v>
      </c>
      <c r="E202" s="38" t="s">
        <v>206</v>
      </c>
      <c r="F202" s="38" t="s">
        <v>43</v>
      </c>
      <c r="G202" s="38" t="s">
        <v>33</v>
      </c>
      <c r="H202" s="40">
        <v>1</v>
      </c>
      <c r="I202" s="41">
        <v>1000000</v>
      </c>
      <c r="J202" s="41">
        <f t="shared" si="3"/>
        <v>1000000</v>
      </c>
      <c r="K202" s="40"/>
      <c r="L202" s="40"/>
      <c r="M202" s="37" t="s">
        <v>41</v>
      </c>
    </row>
    <row r="203" spans="1:13" ht="26.4" x14ac:dyDescent="0.3">
      <c r="A203" s="37">
        <v>198</v>
      </c>
      <c r="B203" s="38" t="s">
        <v>550</v>
      </c>
      <c r="C203" s="38" t="s">
        <v>207</v>
      </c>
      <c r="D203" s="38" t="s">
        <v>550</v>
      </c>
      <c r="E203" s="38" t="s">
        <v>207</v>
      </c>
      <c r="F203" s="38" t="s">
        <v>44</v>
      </c>
      <c r="G203" s="38" t="s">
        <v>33</v>
      </c>
      <c r="H203" s="40">
        <v>1</v>
      </c>
      <c r="I203" s="41">
        <v>2500000</v>
      </c>
      <c r="J203" s="41">
        <f t="shared" si="3"/>
        <v>2500000</v>
      </c>
      <c r="K203" s="40"/>
      <c r="L203" s="40"/>
      <c r="M203" s="37" t="s">
        <v>37</v>
      </c>
    </row>
    <row r="204" spans="1:13" x14ac:dyDescent="0.3">
      <c r="A204" s="37">
        <v>199</v>
      </c>
      <c r="B204" s="38" t="s">
        <v>551</v>
      </c>
      <c r="C204" s="38" t="s">
        <v>208</v>
      </c>
      <c r="D204" s="38" t="s">
        <v>551</v>
      </c>
      <c r="E204" s="38" t="s">
        <v>208</v>
      </c>
      <c r="F204" s="38" t="s">
        <v>45</v>
      </c>
      <c r="G204" s="38" t="s">
        <v>33</v>
      </c>
      <c r="H204" s="40">
        <v>1</v>
      </c>
      <c r="I204" s="41">
        <v>36106056</v>
      </c>
      <c r="J204" s="41">
        <f t="shared" si="3"/>
        <v>36106056</v>
      </c>
      <c r="K204" s="40"/>
      <c r="L204" s="40"/>
      <c r="M204" s="37" t="s">
        <v>36</v>
      </c>
    </row>
    <row r="205" spans="1:13" ht="26.4" x14ac:dyDescent="0.3">
      <c r="A205" s="37">
        <v>200</v>
      </c>
      <c r="B205" s="38" t="s">
        <v>741</v>
      </c>
      <c r="C205" s="38" t="s">
        <v>740</v>
      </c>
      <c r="D205" s="38" t="s">
        <v>423</v>
      </c>
      <c r="E205" s="38" t="s">
        <v>209</v>
      </c>
      <c r="F205" s="38" t="s">
        <v>45</v>
      </c>
      <c r="G205" s="38" t="s">
        <v>33</v>
      </c>
      <c r="H205" s="40">
        <v>1</v>
      </c>
      <c r="I205" s="41">
        <v>25000000</v>
      </c>
      <c r="J205" s="41">
        <f t="shared" si="3"/>
        <v>25000000</v>
      </c>
      <c r="K205" s="40"/>
      <c r="L205" s="40"/>
      <c r="M205" s="37" t="s">
        <v>203</v>
      </c>
    </row>
    <row r="206" spans="1:13" ht="26.4" x14ac:dyDescent="0.3">
      <c r="A206" s="37">
        <v>201</v>
      </c>
      <c r="B206" s="38" t="s">
        <v>552</v>
      </c>
      <c r="C206" s="38" t="s">
        <v>210</v>
      </c>
      <c r="D206" s="38" t="s">
        <v>552</v>
      </c>
      <c r="E206" s="38" t="s">
        <v>210</v>
      </c>
      <c r="F206" s="38" t="s">
        <v>44</v>
      </c>
      <c r="G206" s="38" t="s">
        <v>33</v>
      </c>
      <c r="H206" s="40">
        <v>1</v>
      </c>
      <c r="I206" s="41">
        <v>8672960</v>
      </c>
      <c r="J206" s="41">
        <f t="shared" si="3"/>
        <v>8672960</v>
      </c>
      <c r="K206" s="40"/>
      <c r="L206" s="40"/>
      <c r="M206" s="37" t="s">
        <v>95</v>
      </c>
    </row>
    <row r="207" spans="1:13" x14ac:dyDescent="0.3">
      <c r="A207" s="37">
        <v>202</v>
      </c>
      <c r="B207" s="38" t="s">
        <v>553</v>
      </c>
      <c r="C207" s="38" t="s">
        <v>211</v>
      </c>
      <c r="D207" s="38" t="s">
        <v>553</v>
      </c>
      <c r="E207" s="38" t="s">
        <v>211</v>
      </c>
      <c r="F207" s="38" t="s">
        <v>45</v>
      </c>
      <c r="G207" s="38" t="s">
        <v>33</v>
      </c>
      <c r="H207" s="40">
        <v>1</v>
      </c>
      <c r="I207" s="41">
        <v>13344288</v>
      </c>
      <c r="J207" s="41">
        <f t="shared" si="3"/>
        <v>13344288</v>
      </c>
      <c r="K207" s="40"/>
      <c r="L207" s="40"/>
      <c r="M207" s="37" t="s">
        <v>39</v>
      </c>
    </row>
    <row r="208" spans="1:13" x14ac:dyDescent="0.3">
      <c r="A208" s="37">
        <v>203</v>
      </c>
      <c r="B208" s="38" t="s">
        <v>554</v>
      </c>
      <c r="C208" s="38" t="s">
        <v>212</v>
      </c>
      <c r="D208" s="38" t="s">
        <v>554</v>
      </c>
      <c r="E208" s="38" t="s">
        <v>212</v>
      </c>
      <c r="F208" s="38" t="s">
        <v>45</v>
      </c>
      <c r="G208" s="38" t="s">
        <v>33</v>
      </c>
      <c r="H208" s="40">
        <v>1</v>
      </c>
      <c r="I208" s="41">
        <v>15000000</v>
      </c>
      <c r="J208" s="41">
        <f t="shared" si="3"/>
        <v>15000000</v>
      </c>
      <c r="K208" s="40"/>
      <c r="L208" s="40"/>
      <c r="M208" s="37" t="s">
        <v>41</v>
      </c>
    </row>
    <row r="209" spans="1:13" x14ac:dyDescent="0.3">
      <c r="A209" s="37">
        <v>204</v>
      </c>
      <c r="B209" s="38" t="s">
        <v>555</v>
      </c>
      <c r="C209" s="38" t="s">
        <v>213</v>
      </c>
      <c r="D209" s="38" t="s">
        <v>555</v>
      </c>
      <c r="E209" s="38" t="s">
        <v>213</v>
      </c>
      <c r="F209" s="38" t="s">
        <v>45</v>
      </c>
      <c r="G209" s="38" t="s">
        <v>33</v>
      </c>
      <c r="H209" s="40">
        <v>1</v>
      </c>
      <c r="I209" s="41">
        <v>23214286</v>
      </c>
      <c r="J209" s="41">
        <f t="shared" si="3"/>
        <v>23214286</v>
      </c>
      <c r="K209" s="40"/>
      <c r="L209" s="40"/>
      <c r="M209" s="37" t="s">
        <v>41</v>
      </c>
    </row>
    <row r="210" spans="1:13" ht="26.4" x14ac:dyDescent="0.3">
      <c r="A210" s="37">
        <v>205</v>
      </c>
      <c r="B210" s="38" t="s">
        <v>556</v>
      </c>
      <c r="C210" s="38" t="s">
        <v>214</v>
      </c>
      <c r="D210" s="38" t="s">
        <v>556</v>
      </c>
      <c r="E210" s="38" t="s">
        <v>214</v>
      </c>
      <c r="F210" s="38" t="s">
        <v>45</v>
      </c>
      <c r="G210" s="38" t="s">
        <v>33</v>
      </c>
      <c r="H210" s="40">
        <v>1</v>
      </c>
      <c r="I210" s="41">
        <v>15000000</v>
      </c>
      <c r="J210" s="41">
        <f t="shared" si="3"/>
        <v>15000000</v>
      </c>
      <c r="K210" s="40"/>
      <c r="L210" s="40"/>
      <c r="M210" s="37" t="s">
        <v>41</v>
      </c>
    </row>
    <row r="211" spans="1:13" ht="26.4" x14ac:dyDescent="0.3">
      <c r="A211" s="37">
        <v>206</v>
      </c>
      <c r="B211" s="38" t="s">
        <v>557</v>
      </c>
      <c r="C211" s="38" t="s">
        <v>215</v>
      </c>
      <c r="D211" s="38" t="s">
        <v>557</v>
      </c>
      <c r="E211" s="38" t="s">
        <v>215</v>
      </c>
      <c r="F211" s="38" t="s">
        <v>45</v>
      </c>
      <c r="G211" s="38" t="s">
        <v>33</v>
      </c>
      <c r="H211" s="40">
        <v>1</v>
      </c>
      <c r="I211" s="41">
        <v>50000000</v>
      </c>
      <c r="J211" s="41">
        <f t="shared" si="3"/>
        <v>50000000</v>
      </c>
      <c r="K211" s="40"/>
      <c r="L211" s="40"/>
      <c r="M211" s="37" t="s">
        <v>36</v>
      </c>
    </row>
    <row r="212" spans="1:13" ht="26.4" x14ac:dyDescent="0.3">
      <c r="A212" s="37">
        <v>207</v>
      </c>
      <c r="B212" s="38" t="s">
        <v>558</v>
      </c>
      <c r="C212" s="38" t="s">
        <v>216</v>
      </c>
      <c r="D212" s="38" t="s">
        <v>558</v>
      </c>
      <c r="E212" s="38" t="s">
        <v>216</v>
      </c>
      <c r="F212" s="38" t="s">
        <v>159</v>
      </c>
      <c r="G212" s="38" t="s">
        <v>33</v>
      </c>
      <c r="H212" s="40">
        <v>1</v>
      </c>
      <c r="I212" s="41">
        <v>1764107</v>
      </c>
      <c r="J212" s="41">
        <f t="shared" si="3"/>
        <v>1764107</v>
      </c>
      <c r="K212" s="40"/>
      <c r="L212" s="40"/>
      <c r="M212" s="42">
        <v>45261</v>
      </c>
    </row>
    <row r="213" spans="1:13" ht="26.4" x14ac:dyDescent="0.3">
      <c r="A213" s="37">
        <v>208</v>
      </c>
      <c r="B213" s="38" t="s">
        <v>558</v>
      </c>
      <c r="C213" s="38" t="s">
        <v>216</v>
      </c>
      <c r="D213" s="38" t="s">
        <v>558</v>
      </c>
      <c r="E213" s="38" t="s">
        <v>216</v>
      </c>
      <c r="F213" s="38" t="s">
        <v>45</v>
      </c>
      <c r="G213" s="38" t="s">
        <v>33</v>
      </c>
      <c r="H213" s="40">
        <v>1</v>
      </c>
      <c r="I213" s="41">
        <v>5292322</v>
      </c>
      <c r="J213" s="41">
        <f t="shared" si="3"/>
        <v>5292322</v>
      </c>
      <c r="K213" s="40"/>
      <c r="L213" s="40"/>
      <c r="M213" s="37" t="s">
        <v>36</v>
      </c>
    </row>
    <row r="214" spans="1:13" ht="26.4" x14ac:dyDescent="0.3">
      <c r="A214" s="37">
        <v>209</v>
      </c>
      <c r="B214" s="38" t="s">
        <v>559</v>
      </c>
      <c r="C214" s="38" t="s">
        <v>217</v>
      </c>
      <c r="D214" s="38" t="s">
        <v>559</v>
      </c>
      <c r="E214" s="38" t="s">
        <v>217</v>
      </c>
      <c r="F214" s="38" t="s">
        <v>159</v>
      </c>
      <c r="G214" s="38" t="s">
        <v>33</v>
      </c>
      <c r="H214" s="40">
        <v>1</v>
      </c>
      <c r="I214" s="41">
        <v>1764107</v>
      </c>
      <c r="J214" s="41">
        <f t="shared" si="3"/>
        <v>1764107</v>
      </c>
      <c r="K214" s="40"/>
      <c r="L214" s="40"/>
      <c r="M214" s="42">
        <v>45261</v>
      </c>
    </row>
    <row r="215" spans="1:13" ht="26.4" x14ac:dyDescent="0.3">
      <c r="A215" s="37">
        <v>210</v>
      </c>
      <c r="B215" s="38" t="s">
        <v>559</v>
      </c>
      <c r="C215" s="38" t="s">
        <v>217</v>
      </c>
      <c r="D215" s="38" t="s">
        <v>559</v>
      </c>
      <c r="E215" s="38" t="s">
        <v>217</v>
      </c>
      <c r="F215" s="38" t="s">
        <v>45</v>
      </c>
      <c r="G215" s="38" t="s">
        <v>33</v>
      </c>
      <c r="H215" s="40">
        <v>1</v>
      </c>
      <c r="I215" s="41">
        <v>5292322</v>
      </c>
      <c r="J215" s="41">
        <f t="shared" si="3"/>
        <v>5292322</v>
      </c>
      <c r="K215" s="40"/>
      <c r="L215" s="40"/>
      <c r="M215" s="37" t="s">
        <v>36</v>
      </c>
    </row>
    <row r="216" spans="1:13" ht="26.4" x14ac:dyDescent="0.3">
      <c r="A216" s="37">
        <v>211</v>
      </c>
      <c r="B216" s="38" t="s">
        <v>560</v>
      </c>
      <c r="C216" s="38" t="s">
        <v>218</v>
      </c>
      <c r="D216" s="38" t="s">
        <v>560</v>
      </c>
      <c r="E216" s="38" t="s">
        <v>218</v>
      </c>
      <c r="F216" s="38" t="s">
        <v>159</v>
      </c>
      <c r="G216" s="38" t="s">
        <v>33</v>
      </c>
      <c r="H216" s="40">
        <v>1</v>
      </c>
      <c r="I216" s="41">
        <v>1343571</v>
      </c>
      <c r="J216" s="41">
        <f t="shared" si="3"/>
        <v>1343571</v>
      </c>
      <c r="K216" s="40"/>
      <c r="L216" s="40"/>
      <c r="M216" s="42">
        <v>45261</v>
      </c>
    </row>
    <row r="217" spans="1:13" ht="26.4" x14ac:dyDescent="0.3">
      <c r="A217" s="37">
        <v>212</v>
      </c>
      <c r="B217" s="38" t="s">
        <v>560</v>
      </c>
      <c r="C217" s="38" t="s">
        <v>218</v>
      </c>
      <c r="D217" s="38" t="s">
        <v>560</v>
      </c>
      <c r="E217" s="38" t="s">
        <v>218</v>
      </c>
      <c r="F217" s="38" t="s">
        <v>45</v>
      </c>
      <c r="G217" s="38" t="s">
        <v>33</v>
      </c>
      <c r="H217" s="40">
        <v>1</v>
      </c>
      <c r="I217" s="41">
        <v>4030715</v>
      </c>
      <c r="J217" s="41">
        <f t="shared" si="3"/>
        <v>4030715</v>
      </c>
      <c r="K217" s="40"/>
      <c r="L217" s="40"/>
      <c r="M217" s="37" t="s">
        <v>36</v>
      </c>
    </row>
    <row r="218" spans="1:13" ht="39.6" x14ac:dyDescent="0.3">
      <c r="A218" s="37">
        <v>213</v>
      </c>
      <c r="B218" s="38" t="s">
        <v>561</v>
      </c>
      <c r="C218" s="38" t="s">
        <v>219</v>
      </c>
      <c r="D218" s="38" t="s">
        <v>561</v>
      </c>
      <c r="E218" s="38" t="s">
        <v>219</v>
      </c>
      <c r="F218" s="38" t="s">
        <v>43</v>
      </c>
      <c r="G218" s="38" t="s">
        <v>33</v>
      </c>
      <c r="H218" s="40">
        <v>1</v>
      </c>
      <c r="I218" s="41">
        <v>240000</v>
      </c>
      <c r="J218" s="41">
        <f t="shared" si="3"/>
        <v>240000</v>
      </c>
      <c r="K218" s="40"/>
      <c r="L218" s="40"/>
      <c r="M218" s="42">
        <v>45261</v>
      </c>
    </row>
    <row r="219" spans="1:13" ht="39.6" x14ac:dyDescent="0.3">
      <c r="A219" s="37">
        <v>214</v>
      </c>
      <c r="B219" s="38" t="s">
        <v>562</v>
      </c>
      <c r="C219" s="38" t="s">
        <v>220</v>
      </c>
      <c r="D219" s="38" t="s">
        <v>562</v>
      </c>
      <c r="E219" s="38" t="s">
        <v>220</v>
      </c>
      <c r="F219" s="38" t="s">
        <v>43</v>
      </c>
      <c r="G219" s="38" t="s">
        <v>33</v>
      </c>
      <c r="H219" s="40">
        <v>1</v>
      </c>
      <c r="I219" s="41">
        <v>72000</v>
      </c>
      <c r="J219" s="41">
        <f t="shared" si="3"/>
        <v>72000</v>
      </c>
      <c r="K219" s="40"/>
      <c r="L219" s="40"/>
      <c r="M219" s="42">
        <v>45261</v>
      </c>
    </row>
    <row r="220" spans="1:13" ht="26.4" x14ac:dyDescent="0.3">
      <c r="A220" s="37">
        <v>215</v>
      </c>
      <c r="B220" s="38" t="s">
        <v>424</v>
      </c>
      <c r="C220" s="38" t="s">
        <v>222</v>
      </c>
      <c r="D220" s="38" t="s">
        <v>424</v>
      </c>
      <c r="E220" s="38" t="s">
        <v>222</v>
      </c>
      <c r="F220" s="38" t="s">
        <v>45</v>
      </c>
      <c r="G220" s="38" t="s">
        <v>33</v>
      </c>
      <c r="H220" s="40">
        <v>1</v>
      </c>
      <c r="I220" s="41">
        <v>60000000</v>
      </c>
      <c r="J220" s="41">
        <f t="shared" si="3"/>
        <v>60000000</v>
      </c>
      <c r="K220" s="40"/>
      <c r="L220" s="40"/>
      <c r="M220" s="37" t="s">
        <v>36</v>
      </c>
    </row>
    <row r="221" spans="1:13" ht="26.4" x14ac:dyDescent="0.3">
      <c r="A221" s="37">
        <v>216</v>
      </c>
      <c r="B221" s="38" t="s">
        <v>577</v>
      </c>
      <c r="C221" s="38" t="s">
        <v>578</v>
      </c>
      <c r="D221" s="38" t="s">
        <v>577</v>
      </c>
      <c r="E221" s="38" t="s">
        <v>578</v>
      </c>
      <c r="F221" s="38" t="s">
        <v>45</v>
      </c>
      <c r="G221" s="38" t="s">
        <v>33</v>
      </c>
      <c r="H221" s="40">
        <v>1</v>
      </c>
      <c r="I221" s="41">
        <v>8300000</v>
      </c>
      <c r="J221" s="41">
        <f t="shared" si="3"/>
        <v>8300000</v>
      </c>
      <c r="K221" s="40"/>
      <c r="L221" s="40"/>
      <c r="M221" s="37" t="s">
        <v>203</v>
      </c>
    </row>
    <row r="222" spans="1:13" ht="26.4" x14ac:dyDescent="0.3">
      <c r="A222" s="37">
        <v>217</v>
      </c>
      <c r="B222" s="38" t="s">
        <v>576</v>
      </c>
      <c r="C222" s="38" t="s">
        <v>575</v>
      </c>
      <c r="D222" s="38" t="s">
        <v>576</v>
      </c>
      <c r="E222" s="38" t="s">
        <v>575</v>
      </c>
      <c r="F222" s="38" t="s">
        <v>45</v>
      </c>
      <c r="G222" s="38" t="s">
        <v>33</v>
      </c>
      <c r="H222" s="40">
        <v>1</v>
      </c>
      <c r="I222" s="41">
        <v>10000000</v>
      </c>
      <c r="J222" s="41">
        <f t="shared" si="3"/>
        <v>10000000</v>
      </c>
      <c r="K222" s="40"/>
      <c r="L222" s="40"/>
      <c r="M222" s="37" t="s">
        <v>36</v>
      </c>
    </row>
    <row r="223" spans="1:13" x14ac:dyDescent="0.3">
      <c r="A223" s="37">
        <v>218</v>
      </c>
      <c r="B223" s="38" t="s">
        <v>563</v>
      </c>
      <c r="C223" s="38" t="s">
        <v>223</v>
      </c>
      <c r="D223" s="38" t="s">
        <v>563</v>
      </c>
      <c r="E223" s="38" t="s">
        <v>223</v>
      </c>
      <c r="F223" s="38" t="s">
        <v>45</v>
      </c>
      <c r="G223" s="38" t="s">
        <v>33</v>
      </c>
      <c r="H223" s="40">
        <v>1</v>
      </c>
      <c r="I223" s="41">
        <v>15840000</v>
      </c>
      <c r="J223" s="41">
        <f t="shared" si="3"/>
        <v>15840000</v>
      </c>
      <c r="K223" s="40"/>
      <c r="L223" s="40"/>
      <c r="M223" s="37" t="s">
        <v>37</v>
      </c>
    </row>
    <row r="224" spans="1:13" ht="26.4" x14ac:dyDescent="0.3">
      <c r="A224" s="37">
        <v>219</v>
      </c>
      <c r="B224" s="38" t="s">
        <v>564</v>
      </c>
      <c r="C224" s="38" t="s">
        <v>224</v>
      </c>
      <c r="D224" s="38" t="s">
        <v>564</v>
      </c>
      <c r="E224" s="38" t="s">
        <v>224</v>
      </c>
      <c r="F224" s="38" t="s">
        <v>43</v>
      </c>
      <c r="G224" s="38" t="s">
        <v>33</v>
      </c>
      <c r="H224" s="40">
        <v>1</v>
      </c>
      <c r="I224" s="41">
        <v>150000</v>
      </c>
      <c r="J224" s="41">
        <f t="shared" si="3"/>
        <v>150000</v>
      </c>
      <c r="K224" s="40"/>
      <c r="L224" s="40"/>
      <c r="M224" s="37" t="s">
        <v>41</v>
      </c>
    </row>
    <row r="225" spans="1:13" ht="26.4" x14ac:dyDescent="0.3">
      <c r="A225" s="37">
        <v>220</v>
      </c>
      <c r="B225" s="38" t="s">
        <v>565</v>
      </c>
      <c r="C225" s="38" t="s">
        <v>225</v>
      </c>
      <c r="D225" s="38" t="s">
        <v>565</v>
      </c>
      <c r="E225" s="38" t="s">
        <v>225</v>
      </c>
      <c r="F225" s="38" t="s">
        <v>43</v>
      </c>
      <c r="G225" s="38" t="s">
        <v>33</v>
      </c>
      <c r="H225" s="40">
        <v>1</v>
      </c>
      <c r="I225" s="41">
        <v>100000</v>
      </c>
      <c r="J225" s="41">
        <f t="shared" si="3"/>
        <v>100000</v>
      </c>
      <c r="K225" s="40"/>
      <c r="L225" s="40"/>
      <c r="M225" s="37" t="s">
        <v>41</v>
      </c>
    </row>
    <row r="226" spans="1:13" ht="26.4" x14ac:dyDescent="0.3">
      <c r="A226" s="37">
        <v>221</v>
      </c>
      <c r="B226" s="38" t="s">
        <v>566</v>
      </c>
      <c r="C226" s="38" t="s">
        <v>226</v>
      </c>
      <c r="D226" s="38" t="s">
        <v>566</v>
      </c>
      <c r="E226" s="38" t="s">
        <v>226</v>
      </c>
      <c r="F226" s="38" t="s">
        <v>43</v>
      </c>
      <c r="G226" s="38" t="s">
        <v>33</v>
      </c>
      <c r="H226" s="40">
        <v>1</v>
      </c>
      <c r="I226" s="41">
        <v>1000000</v>
      </c>
      <c r="J226" s="41">
        <f t="shared" si="3"/>
        <v>1000000</v>
      </c>
      <c r="K226" s="40"/>
      <c r="L226" s="40"/>
      <c r="M226" s="37" t="s">
        <v>37</v>
      </c>
    </row>
    <row r="227" spans="1:13" ht="26.4" x14ac:dyDescent="0.3">
      <c r="A227" s="37">
        <v>222</v>
      </c>
      <c r="B227" s="38" t="s">
        <v>567</v>
      </c>
      <c r="C227" s="38" t="s">
        <v>233</v>
      </c>
      <c r="D227" s="38" t="s">
        <v>567</v>
      </c>
      <c r="E227" s="38" t="s">
        <v>233</v>
      </c>
      <c r="F227" s="38" t="s">
        <v>43</v>
      </c>
      <c r="G227" s="38" t="s">
        <v>33</v>
      </c>
      <c r="H227" s="40">
        <v>1</v>
      </c>
      <c r="I227" s="41">
        <v>62764</v>
      </c>
      <c r="J227" s="41">
        <f t="shared" si="3"/>
        <v>62764</v>
      </c>
      <c r="K227" s="40"/>
      <c r="L227" s="40"/>
      <c r="M227" s="37" t="s">
        <v>37</v>
      </c>
    </row>
    <row r="228" spans="1:13" ht="26.4" x14ac:dyDescent="0.3">
      <c r="A228" s="37">
        <v>223</v>
      </c>
      <c r="B228" s="38" t="s">
        <v>568</v>
      </c>
      <c r="C228" s="38" t="s">
        <v>227</v>
      </c>
      <c r="D228" s="38" t="s">
        <v>568</v>
      </c>
      <c r="E228" s="38" t="s">
        <v>227</v>
      </c>
      <c r="F228" s="38" t="s">
        <v>43</v>
      </c>
      <c r="G228" s="38" t="s">
        <v>33</v>
      </c>
      <c r="H228" s="40">
        <v>1</v>
      </c>
      <c r="I228" s="41">
        <v>300000</v>
      </c>
      <c r="J228" s="41">
        <f t="shared" si="3"/>
        <v>300000</v>
      </c>
      <c r="K228" s="40"/>
      <c r="L228" s="40"/>
      <c r="M228" s="37" t="s">
        <v>34</v>
      </c>
    </row>
    <row r="229" spans="1:13" ht="26.4" x14ac:dyDescent="0.3">
      <c r="A229" s="37">
        <v>224</v>
      </c>
      <c r="B229" s="38" t="s">
        <v>325</v>
      </c>
      <c r="C229" s="38" t="s">
        <v>325</v>
      </c>
      <c r="D229" s="38" t="s">
        <v>325</v>
      </c>
      <c r="E229" s="38" t="s">
        <v>325</v>
      </c>
      <c r="F229" s="38" t="s">
        <v>43</v>
      </c>
      <c r="G229" s="38" t="s">
        <v>33</v>
      </c>
      <c r="H229" s="40">
        <v>1</v>
      </c>
      <c r="I229" s="41">
        <v>4303877</v>
      </c>
      <c r="J229" s="41">
        <f t="shared" ref="J229:J256" si="4">I229*H229</f>
        <v>4303877</v>
      </c>
      <c r="K229" s="40"/>
      <c r="L229" s="40"/>
      <c r="M229" s="37" t="s">
        <v>39</v>
      </c>
    </row>
    <row r="230" spans="1:13" ht="26.4" x14ac:dyDescent="0.3">
      <c r="A230" s="37">
        <v>225</v>
      </c>
      <c r="B230" s="38" t="s">
        <v>327</v>
      </c>
      <c r="C230" s="38" t="s">
        <v>327</v>
      </c>
      <c r="D230" s="38" t="s">
        <v>327</v>
      </c>
      <c r="E230" s="38" t="s">
        <v>327</v>
      </c>
      <c r="F230" s="38" t="s">
        <v>43</v>
      </c>
      <c r="G230" s="38" t="s">
        <v>33</v>
      </c>
      <c r="H230" s="40">
        <v>1</v>
      </c>
      <c r="I230" s="41">
        <v>808327</v>
      </c>
      <c r="J230" s="41">
        <f t="shared" si="4"/>
        <v>808327</v>
      </c>
      <c r="K230" s="40"/>
      <c r="L230" s="40"/>
      <c r="M230" s="37" t="s">
        <v>35</v>
      </c>
    </row>
    <row r="231" spans="1:13" ht="26.4" x14ac:dyDescent="0.3">
      <c r="A231" s="37">
        <v>226</v>
      </c>
      <c r="B231" s="38" t="s">
        <v>328</v>
      </c>
      <c r="C231" s="38" t="s">
        <v>328</v>
      </c>
      <c r="D231" s="38" t="s">
        <v>328</v>
      </c>
      <c r="E231" s="38" t="s">
        <v>328</v>
      </c>
      <c r="F231" s="38" t="s">
        <v>43</v>
      </c>
      <c r="G231" s="38" t="s">
        <v>33</v>
      </c>
      <c r="H231" s="40">
        <v>1</v>
      </c>
      <c r="I231" s="41">
        <v>1554475</v>
      </c>
      <c r="J231" s="41">
        <f t="shared" si="4"/>
        <v>1554475</v>
      </c>
      <c r="K231" s="40"/>
      <c r="L231" s="40"/>
      <c r="M231" s="37" t="s">
        <v>39</v>
      </c>
    </row>
    <row r="232" spans="1:13" ht="26.4" x14ac:dyDescent="0.3">
      <c r="A232" s="37">
        <v>227</v>
      </c>
      <c r="B232" s="38" t="s">
        <v>329</v>
      </c>
      <c r="C232" s="38" t="s">
        <v>329</v>
      </c>
      <c r="D232" s="38" t="s">
        <v>329</v>
      </c>
      <c r="E232" s="38" t="s">
        <v>329</v>
      </c>
      <c r="F232" s="38" t="s">
        <v>43</v>
      </c>
      <c r="G232" s="38" t="s">
        <v>33</v>
      </c>
      <c r="H232" s="40">
        <v>1</v>
      </c>
      <c r="I232" s="41">
        <v>700000</v>
      </c>
      <c r="J232" s="41">
        <f t="shared" si="4"/>
        <v>700000</v>
      </c>
      <c r="K232" s="40"/>
      <c r="L232" s="40"/>
      <c r="M232" s="37" t="s">
        <v>38</v>
      </c>
    </row>
    <row r="233" spans="1:13" ht="26.4" x14ac:dyDescent="0.3">
      <c r="A233" s="37">
        <v>228</v>
      </c>
      <c r="B233" s="38" t="s">
        <v>330</v>
      </c>
      <c r="C233" s="38" t="s">
        <v>331</v>
      </c>
      <c r="D233" s="38" t="s">
        <v>330</v>
      </c>
      <c r="E233" s="38" t="s">
        <v>331</v>
      </c>
      <c r="F233" s="38" t="s">
        <v>43</v>
      </c>
      <c r="G233" s="38" t="s">
        <v>33</v>
      </c>
      <c r="H233" s="40">
        <v>1</v>
      </c>
      <c r="I233" s="41">
        <v>100000</v>
      </c>
      <c r="J233" s="41">
        <f t="shared" si="4"/>
        <v>100000</v>
      </c>
      <c r="K233" s="40"/>
      <c r="L233" s="40"/>
      <c r="M233" s="37" t="s">
        <v>40</v>
      </c>
    </row>
    <row r="234" spans="1:13" ht="26.4" x14ac:dyDescent="0.3">
      <c r="A234" s="37">
        <v>229</v>
      </c>
      <c r="B234" s="38" t="s">
        <v>332</v>
      </c>
      <c r="C234" s="38" t="s">
        <v>333</v>
      </c>
      <c r="D234" s="38" t="s">
        <v>332</v>
      </c>
      <c r="E234" s="38" t="s">
        <v>333</v>
      </c>
      <c r="F234" s="38" t="s">
        <v>43</v>
      </c>
      <c r="G234" s="38" t="s">
        <v>33</v>
      </c>
      <c r="H234" s="40">
        <v>1</v>
      </c>
      <c r="I234" s="41">
        <v>241500</v>
      </c>
      <c r="J234" s="41">
        <f t="shared" si="4"/>
        <v>241500</v>
      </c>
      <c r="K234" s="40"/>
      <c r="L234" s="40"/>
      <c r="M234" s="37" t="s">
        <v>34</v>
      </c>
    </row>
    <row r="235" spans="1:13" ht="26.4" x14ac:dyDescent="0.3">
      <c r="A235" s="37">
        <v>230</v>
      </c>
      <c r="B235" s="38" t="s">
        <v>328</v>
      </c>
      <c r="C235" s="38" t="s">
        <v>328</v>
      </c>
      <c r="D235" s="38" t="s">
        <v>328</v>
      </c>
      <c r="E235" s="38" t="s">
        <v>328</v>
      </c>
      <c r="F235" s="38" t="s">
        <v>43</v>
      </c>
      <c r="G235" s="38" t="s">
        <v>33</v>
      </c>
      <c r="H235" s="40">
        <v>1</v>
      </c>
      <c r="I235" s="41">
        <v>70000</v>
      </c>
      <c r="J235" s="41">
        <f t="shared" si="4"/>
        <v>70000</v>
      </c>
      <c r="K235" s="40"/>
      <c r="L235" s="40"/>
      <c r="M235" s="37" t="s">
        <v>39</v>
      </c>
    </row>
    <row r="236" spans="1:13" ht="26.4" x14ac:dyDescent="0.3">
      <c r="A236" s="37">
        <v>231</v>
      </c>
      <c r="B236" s="38" t="s">
        <v>334</v>
      </c>
      <c r="C236" s="38" t="s">
        <v>335</v>
      </c>
      <c r="D236" s="38" t="s">
        <v>334</v>
      </c>
      <c r="E236" s="38" t="s">
        <v>335</v>
      </c>
      <c r="F236" s="38" t="s">
        <v>43</v>
      </c>
      <c r="G236" s="38" t="s">
        <v>33</v>
      </c>
      <c r="H236" s="40">
        <v>1</v>
      </c>
      <c r="I236" s="41">
        <v>70000</v>
      </c>
      <c r="J236" s="41">
        <f t="shared" si="4"/>
        <v>70000</v>
      </c>
      <c r="K236" s="40"/>
      <c r="L236" s="40"/>
      <c r="M236" s="37" t="s">
        <v>34</v>
      </c>
    </row>
    <row r="237" spans="1:13" ht="26.4" x14ac:dyDescent="0.3">
      <c r="A237" s="37">
        <v>232</v>
      </c>
      <c r="B237" s="38" t="s">
        <v>336</v>
      </c>
      <c r="C237" s="38" t="s">
        <v>337</v>
      </c>
      <c r="D237" s="38" t="s">
        <v>336</v>
      </c>
      <c r="E237" s="38" t="s">
        <v>337</v>
      </c>
      <c r="F237" s="38" t="s">
        <v>43</v>
      </c>
      <c r="G237" s="38" t="s">
        <v>33</v>
      </c>
      <c r="H237" s="40">
        <v>1</v>
      </c>
      <c r="I237" s="41">
        <v>140000</v>
      </c>
      <c r="J237" s="41">
        <f t="shared" si="4"/>
        <v>140000</v>
      </c>
      <c r="K237" s="40"/>
      <c r="L237" s="40"/>
      <c r="M237" s="37" t="s">
        <v>38</v>
      </c>
    </row>
    <row r="238" spans="1:13" ht="26.4" x14ac:dyDescent="0.3">
      <c r="A238" s="37">
        <v>233</v>
      </c>
      <c r="B238" s="38" t="s">
        <v>338</v>
      </c>
      <c r="C238" s="38" t="s">
        <v>339</v>
      </c>
      <c r="D238" s="38" t="s">
        <v>338</v>
      </c>
      <c r="E238" s="38" t="s">
        <v>339</v>
      </c>
      <c r="F238" s="38" t="s">
        <v>43</v>
      </c>
      <c r="G238" s="38" t="s">
        <v>33</v>
      </c>
      <c r="H238" s="40">
        <v>1</v>
      </c>
      <c r="I238" s="41">
        <v>50000</v>
      </c>
      <c r="J238" s="41">
        <f t="shared" si="4"/>
        <v>50000</v>
      </c>
      <c r="K238" s="40"/>
      <c r="L238" s="40"/>
      <c r="M238" s="37" t="s">
        <v>34</v>
      </c>
    </row>
    <row r="239" spans="1:13" ht="26.4" x14ac:dyDescent="0.3">
      <c r="A239" s="37">
        <v>234</v>
      </c>
      <c r="B239" s="38" t="s">
        <v>340</v>
      </c>
      <c r="C239" s="38" t="s">
        <v>341</v>
      </c>
      <c r="D239" s="38" t="s">
        <v>340</v>
      </c>
      <c r="E239" s="38" t="s">
        <v>341</v>
      </c>
      <c r="F239" s="38" t="s">
        <v>43</v>
      </c>
      <c r="G239" s="38" t="s">
        <v>33</v>
      </c>
      <c r="H239" s="40">
        <v>1</v>
      </c>
      <c r="I239" s="41">
        <v>8263125</v>
      </c>
      <c r="J239" s="41">
        <f t="shared" si="4"/>
        <v>8263125</v>
      </c>
      <c r="K239" s="40"/>
      <c r="L239" s="40"/>
      <c r="M239" s="37" t="s">
        <v>40</v>
      </c>
    </row>
    <row r="240" spans="1:13" ht="26.4" x14ac:dyDescent="0.3">
      <c r="A240" s="37">
        <v>235</v>
      </c>
      <c r="B240" s="38" t="s">
        <v>342</v>
      </c>
      <c r="C240" s="38" t="s">
        <v>343</v>
      </c>
      <c r="D240" s="38" t="s">
        <v>342</v>
      </c>
      <c r="E240" s="38" t="s">
        <v>343</v>
      </c>
      <c r="F240" s="38" t="s">
        <v>43</v>
      </c>
      <c r="G240" s="38" t="s">
        <v>33</v>
      </c>
      <c r="H240" s="40">
        <v>1</v>
      </c>
      <c r="I240" s="41">
        <v>360000</v>
      </c>
      <c r="J240" s="41">
        <f t="shared" si="4"/>
        <v>360000</v>
      </c>
      <c r="K240" s="40"/>
      <c r="L240" s="40"/>
      <c r="M240" s="37" t="s">
        <v>348</v>
      </c>
    </row>
    <row r="241" spans="1:13" ht="26.4" x14ac:dyDescent="0.3">
      <c r="A241" s="37">
        <v>236</v>
      </c>
      <c r="B241" s="38" t="s">
        <v>344</v>
      </c>
      <c r="C241" s="38" t="s">
        <v>345</v>
      </c>
      <c r="D241" s="38" t="s">
        <v>344</v>
      </c>
      <c r="E241" s="38" t="s">
        <v>345</v>
      </c>
      <c r="F241" s="38" t="s">
        <v>43</v>
      </c>
      <c r="G241" s="38" t="s">
        <v>33</v>
      </c>
      <c r="H241" s="40">
        <v>1</v>
      </c>
      <c r="I241" s="41">
        <v>510000</v>
      </c>
      <c r="J241" s="41">
        <f t="shared" si="4"/>
        <v>510000</v>
      </c>
      <c r="K241" s="40"/>
      <c r="L241" s="40"/>
      <c r="M241" s="37" t="s">
        <v>1014</v>
      </c>
    </row>
    <row r="242" spans="1:13" ht="26.4" x14ac:dyDescent="0.3">
      <c r="A242" s="37">
        <v>237</v>
      </c>
      <c r="B242" s="38" t="s">
        <v>962</v>
      </c>
      <c r="C242" s="38" t="s">
        <v>656</v>
      </c>
      <c r="D242" s="38" t="s">
        <v>346</v>
      </c>
      <c r="E242" s="38" t="s">
        <v>347</v>
      </c>
      <c r="F242" s="38" t="s">
        <v>43</v>
      </c>
      <c r="G242" s="38" t="s">
        <v>33</v>
      </c>
      <c r="H242" s="40">
        <v>1</v>
      </c>
      <c r="I242" s="41">
        <v>663800</v>
      </c>
      <c r="J242" s="41">
        <f t="shared" si="4"/>
        <v>663800</v>
      </c>
      <c r="K242" s="40"/>
      <c r="L242" s="40"/>
      <c r="M242" s="37" t="s">
        <v>39</v>
      </c>
    </row>
    <row r="243" spans="1:13" ht="26.4" x14ac:dyDescent="0.3">
      <c r="A243" s="37">
        <v>238</v>
      </c>
      <c r="B243" s="38" t="s">
        <v>349</v>
      </c>
      <c r="C243" s="38" t="s">
        <v>350</v>
      </c>
      <c r="D243" s="38" t="s">
        <v>349</v>
      </c>
      <c r="E243" s="38" t="s">
        <v>350</v>
      </c>
      <c r="F243" s="38" t="s">
        <v>43</v>
      </c>
      <c r="G243" s="38" t="s">
        <v>33</v>
      </c>
      <c r="H243" s="40">
        <v>1</v>
      </c>
      <c r="I243" s="41">
        <v>486000</v>
      </c>
      <c r="J243" s="41">
        <f t="shared" si="4"/>
        <v>486000</v>
      </c>
      <c r="K243" s="40"/>
      <c r="L243" s="40"/>
      <c r="M243" s="37" t="s">
        <v>39</v>
      </c>
    </row>
    <row r="244" spans="1:13" ht="92.4" x14ac:dyDescent="0.3">
      <c r="A244" s="37">
        <v>239</v>
      </c>
      <c r="B244" s="38" t="s">
        <v>351</v>
      </c>
      <c r="C244" s="38" t="s">
        <v>352</v>
      </c>
      <c r="D244" s="38" t="s">
        <v>351</v>
      </c>
      <c r="E244" s="38" t="s">
        <v>352</v>
      </c>
      <c r="F244" s="38" t="s">
        <v>43</v>
      </c>
      <c r="G244" s="38" t="s">
        <v>33</v>
      </c>
      <c r="H244" s="40">
        <v>1</v>
      </c>
      <c r="I244" s="41">
        <v>260000</v>
      </c>
      <c r="J244" s="41">
        <f t="shared" si="4"/>
        <v>260000</v>
      </c>
      <c r="K244" s="40"/>
      <c r="L244" s="40"/>
      <c r="M244" s="37" t="s">
        <v>35</v>
      </c>
    </row>
    <row r="245" spans="1:13" ht="92.4" x14ac:dyDescent="0.3">
      <c r="A245" s="37">
        <v>240</v>
      </c>
      <c r="B245" s="38" t="s">
        <v>353</v>
      </c>
      <c r="C245" s="38" t="s">
        <v>354</v>
      </c>
      <c r="D245" s="38" t="s">
        <v>353</v>
      </c>
      <c r="E245" s="38" t="s">
        <v>354</v>
      </c>
      <c r="F245" s="38" t="s">
        <v>43</v>
      </c>
      <c r="G245" s="38" t="s">
        <v>33</v>
      </c>
      <c r="H245" s="40">
        <v>1</v>
      </c>
      <c r="I245" s="41">
        <v>485000</v>
      </c>
      <c r="J245" s="41">
        <f t="shared" si="4"/>
        <v>485000</v>
      </c>
      <c r="K245" s="40"/>
      <c r="L245" s="40"/>
      <c r="M245" s="37" t="s">
        <v>41</v>
      </c>
    </row>
    <row r="246" spans="1:13" ht="79.2" x14ac:dyDescent="0.3">
      <c r="A246" s="37">
        <v>241</v>
      </c>
      <c r="B246" s="38" t="s">
        <v>355</v>
      </c>
      <c r="C246" s="38" t="s">
        <v>356</v>
      </c>
      <c r="D246" s="38" t="s">
        <v>355</v>
      </c>
      <c r="E246" s="38" t="s">
        <v>356</v>
      </c>
      <c r="F246" s="38" t="s">
        <v>43</v>
      </c>
      <c r="G246" s="38" t="s">
        <v>33</v>
      </c>
      <c r="H246" s="40">
        <v>1</v>
      </c>
      <c r="I246" s="41">
        <v>270000</v>
      </c>
      <c r="J246" s="41">
        <f t="shared" si="4"/>
        <v>270000</v>
      </c>
      <c r="K246" s="40"/>
      <c r="L246" s="40"/>
      <c r="M246" s="37" t="s">
        <v>203</v>
      </c>
    </row>
    <row r="247" spans="1:13" ht="66" x14ac:dyDescent="0.3">
      <c r="A247" s="37">
        <v>242</v>
      </c>
      <c r="B247" s="38" t="s">
        <v>357</v>
      </c>
      <c r="C247" s="38" t="s">
        <v>358</v>
      </c>
      <c r="D247" s="38" t="s">
        <v>357</v>
      </c>
      <c r="E247" s="38" t="s">
        <v>358</v>
      </c>
      <c r="F247" s="38" t="s">
        <v>43</v>
      </c>
      <c r="G247" s="38" t="s">
        <v>33</v>
      </c>
      <c r="H247" s="40">
        <v>1</v>
      </c>
      <c r="I247" s="41">
        <v>280000</v>
      </c>
      <c r="J247" s="41">
        <f t="shared" si="4"/>
        <v>280000</v>
      </c>
      <c r="K247" s="40"/>
      <c r="L247" s="40"/>
      <c r="M247" s="37" t="s">
        <v>95</v>
      </c>
    </row>
    <row r="248" spans="1:13" ht="26.4" x14ac:dyDescent="0.3">
      <c r="A248" s="37">
        <v>243</v>
      </c>
      <c r="B248" s="38" t="s">
        <v>359</v>
      </c>
      <c r="C248" s="38" t="s">
        <v>359</v>
      </c>
      <c r="D248" s="38" t="s">
        <v>359</v>
      </c>
      <c r="E248" s="38" t="s">
        <v>359</v>
      </c>
      <c r="F248" s="38" t="s">
        <v>43</v>
      </c>
      <c r="G248" s="38" t="s">
        <v>33</v>
      </c>
      <c r="H248" s="40">
        <v>1</v>
      </c>
      <c r="I248" s="41">
        <v>320320</v>
      </c>
      <c r="J248" s="41">
        <f t="shared" si="4"/>
        <v>320320</v>
      </c>
      <c r="K248" s="40"/>
      <c r="L248" s="40"/>
      <c r="M248" s="37" t="s">
        <v>38</v>
      </c>
    </row>
    <row r="249" spans="1:13" ht="26.4" x14ac:dyDescent="0.3">
      <c r="A249" s="37">
        <v>244</v>
      </c>
      <c r="B249" s="38" t="s">
        <v>360</v>
      </c>
      <c r="C249" s="38" t="s">
        <v>361</v>
      </c>
      <c r="D249" s="38" t="s">
        <v>360</v>
      </c>
      <c r="E249" s="38" t="s">
        <v>361</v>
      </c>
      <c r="F249" s="38" t="s">
        <v>43</v>
      </c>
      <c r="G249" s="38" t="s">
        <v>33</v>
      </c>
      <c r="H249" s="40">
        <v>1</v>
      </c>
      <c r="I249" s="41">
        <v>448000</v>
      </c>
      <c r="J249" s="41">
        <f t="shared" si="4"/>
        <v>448000</v>
      </c>
      <c r="K249" s="40"/>
      <c r="L249" s="40"/>
      <c r="M249" s="37" t="s">
        <v>203</v>
      </c>
    </row>
    <row r="250" spans="1:13" ht="26.4" x14ac:dyDescent="0.3">
      <c r="A250" s="37">
        <v>245</v>
      </c>
      <c r="B250" s="38" t="s">
        <v>362</v>
      </c>
      <c r="C250" s="38" t="s">
        <v>363</v>
      </c>
      <c r="D250" s="38" t="s">
        <v>362</v>
      </c>
      <c r="E250" s="38" t="s">
        <v>363</v>
      </c>
      <c r="F250" s="38" t="s">
        <v>43</v>
      </c>
      <c r="G250" s="38" t="s">
        <v>33</v>
      </c>
      <c r="H250" s="40">
        <v>1</v>
      </c>
      <c r="I250" s="41">
        <v>378000</v>
      </c>
      <c r="J250" s="41">
        <f t="shared" si="4"/>
        <v>378000</v>
      </c>
      <c r="K250" s="40"/>
      <c r="L250" s="40"/>
      <c r="M250" s="37" t="s">
        <v>203</v>
      </c>
    </row>
    <row r="251" spans="1:13" ht="26.4" x14ac:dyDescent="0.3">
      <c r="A251" s="37">
        <v>246</v>
      </c>
      <c r="B251" s="38" t="s">
        <v>364</v>
      </c>
      <c r="C251" s="38" t="s">
        <v>365</v>
      </c>
      <c r="D251" s="38" t="s">
        <v>364</v>
      </c>
      <c r="E251" s="38" t="s">
        <v>365</v>
      </c>
      <c r="F251" s="38" t="s">
        <v>43</v>
      </c>
      <c r="G251" s="38" t="s">
        <v>33</v>
      </c>
      <c r="H251" s="40">
        <v>1</v>
      </c>
      <c r="I251" s="41">
        <v>378000</v>
      </c>
      <c r="J251" s="41">
        <f t="shared" si="4"/>
        <v>378000</v>
      </c>
      <c r="K251" s="40"/>
      <c r="L251" s="40"/>
      <c r="M251" s="37" t="s">
        <v>203</v>
      </c>
    </row>
    <row r="252" spans="1:13" ht="26.4" x14ac:dyDescent="0.3">
      <c r="A252" s="37">
        <v>247</v>
      </c>
      <c r="B252" s="38" t="s">
        <v>366</v>
      </c>
      <c r="C252" s="38" t="s">
        <v>367</v>
      </c>
      <c r="D252" s="38" t="s">
        <v>366</v>
      </c>
      <c r="E252" s="38" t="s">
        <v>367</v>
      </c>
      <c r="F252" s="38" t="s">
        <v>43</v>
      </c>
      <c r="G252" s="38" t="s">
        <v>33</v>
      </c>
      <c r="H252" s="40">
        <v>1</v>
      </c>
      <c r="I252" s="41">
        <v>588000</v>
      </c>
      <c r="J252" s="41">
        <f t="shared" si="4"/>
        <v>588000</v>
      </c>
      <c r="K252" s="40"/>
      <c r="L252" s="40"/>
      <c r="M252" s="37" t="s">
        <v>40</v>
      </c>
    </row>
    <row r="253" spans="1:13" ht="26.4" x14ac:dyDescent="0.3">
      <c r="A253" s="37">
        <v>248</v>
      </c>
      <c r="B253" s="38" t="s">
        <v>368</v>
      </c>
      <c r="C253" s="38" t="s">
        <v>369</v>
      </c>
      <c r="D253" s="38" t="s">
        <v>368</v>
      </c>
      <c r="E253" s="38" t="s">
        <v>369</v>
      </c>
      <c r="F253" s="38" t="s">
        <v>43</v>
      </c>
      <c r="G253" s="38" t="s">
        <v>33</v>
      </c>
      <c r="H253" s="40">
        <v>1</v>
      </c>
      <c r="I253" s="41">
        <v>756000</v>
      </c>
      <c r="J253" s="41">
        <f t="shared" si="4"/>
        <v>756000</v>
      </c>
      <c r="K253" s="40"/>
      <c r="L253" s="40"/>
      <c r="M253" s="37" t="s">
        <v>95</v>
      </c>
    </row>
    <row r="254" spans="1:13" ht="26.4" x14ac:dyDescent="0.3">
      <c r="A254" s="37">
        <v>249</v>
      </c>
      <c r="B254" s="38" t="s">
        <v>370</v>
      </c>
      <c r="C254" s="38" t="s">
        <v>371</v>
      </c>
      <c r="D254" s="38" t="s">
        <v>370</v>
      </c>
      <c r="E254" s="38" t="s">
        <v>371</v>
      </c>
      <c r="F254" s="38" t="s">
        <v>43</v>
      </c>
      <c r="G254" s="38" t="s">
        <v>33</v>
      </c>
      <c r="H254" s="40">
        <v>1</v>
      </c>
      <c r="I254" s="41">
        <v>700000</v>
      </c>
      <c r="J254" s="41">
        <f t="shared" si="4"/>
        <v>700000</v>
      </c>
      <c r="K254" s="40"/>
      <c r="L254" s="40"/>
      <c r="M254" s="37" t="s">
        <v>39</v>
      </c>
    </row>
    <row r="255" spans="1:13" ht="26.4" x14ac:dyDescent="0.3">
      <c r="A255" s="37">
        <v>250</v>
      </c>
      <c r="B255" s="38" t="s">
        <v>372</v>
      </c>
      <c r="C255" s="38" t="s">
        <v>373</v>
      </c>
      <c r="D255" s="38" t="s">
        <v>372</v>
      </c>
      <c r="E255" s="38" t="s">
        <v>373</v>
      </c>
      <c r="F255" s="38" t="s">
        <v>43</v>
      </c>
      <c r="G255" s="38" t="s">
        <v>33</v>
      </c>
      <c r="H255" s="40">
        <v>1</v>
      </c>
      <c r="I255" s="41">
        <v>371000</v>
      </c>
      <c r="J255" s="41">
        <f t="shared" si="4"/>
        <v>371000</v>
      </c>
      <c r="K255" s="40"/>
      <c r="L255" s="40"/>
      <c r="M255" s="37" t="s">
        <v>39</v>
      </c>
    </row>
    <row r="256" spans="1:13" ht="26.4" x14ac:dyDescent="0.3">
      <c r="A256" s="37">
        <v>251</v>
      </c>
      <c r="B256" s="38" t="s">
        <v>374</v>
      </c>
      <c r="C256" s="38" t="s">
        <v>375</v>
      </c>
      <c r="D256" s="38" t="s">
        <v>374</v>
      </c>
      <c r="E256" s="38" t="s">
        <v>375</v>
      </c>
      <c r="F256" s="38" t="s">
        <v>43</v>
      </c>
      <c r="G256" s="38" t="s">
        <v>33</v>
      </c>
      <c r="H256" s="40">
        <v>1</v>
      </c>
      <c r="I256" s="41">
        <v>750000</v>
      </c>
      <c r="J256" s="41">
        <f t="shared" si="4"/>
        <v>750000</v>
      </c>
      <c r="K256" s="40"/>
      <c r="L256" s="40"/>
      <c r="M256" s="37" t="s">
        <v>95</v>
      </c>
    </row>
    <row r="257" spans="1:13" ht="26.4" x14ac:dyDescent="0.3">
      <c r="A257" s="37">
        <v>252</v>
      </c>
      <c r="B257" s="38" t="s">
        <v>376</v>
      </c>
      <c r="C257" s="38" t="s">
        <v>377</v>
      </c>
      <c r="D257" s="38" t="s">
        <v>376</v>
      </c>
      <c r="E257" s="38" t="s">
        <v>377</v>
      </c>
      <c r="F257" s="38" t="s">
        <v>43</v>
      </c>
      <c r="G257" s="38" t="s">
        <v>33</v>
      </c>
      <c r="H257" s="40">
        <v>1</v>
      </c>
      <c r="I257" s="41">
        <v>400000</v>
      </c>
      <c r="J257" s="41">
        <f t="shared" ref="J257:J284" si="5">I257*H257</f>
        <v>400000</v>
      </c>
      <c r="K257" s="40"/>
      <c r="L257" s="40"/>
      <c r="M257" s="37" t="s">
        <v>95</v>
      </c>
    </row>
    <row r="258" spans="1:13" ht="26.4" x14ac:dyDescent="0.3">
      <c r="A258" s="37">
        <v>253</v>
      </c>
      <c r="B258" s="38" t="s">
        <v>378</v>
      </c>
      <c r="C258" s="38" t="s">
        <v>378</v>
      </c>
      <c r="D258" s="38" t="s">
        <v>378</v>
      </c>
      <c r="E258" s="38" t="s">
        <v>378</v>
      </c>
      <c r="F258" s="38" t="s">
        <v>43</v>
      </c>
      <c r="G258" s="38" t="s">
        <v>33</v>
      </c>
      <c r="H258" s="40">
        <v>1</v>
      </c>
      <c r="I258" s="41">
        <v>1600000</v>
      </c>
      <c r="J258" s="41">
        <f t="shared" si="5"/>
        <v>1600000</v>
      </c>
      <c r="K258" s="40"/>
      <c r="L258" s="40"/>
      <c r="M258" s="37" t="s">
        <v>203</v>
      </c>
    </row>
    <row r="259" spans="1:13" ht="26.4" x14ac:dyDescent="0.3">
      <c r="A259" s="37">
        <v>254</v>
      </c>
      <c r="B259" s="38" t="s">
        <v>379</v>
      </c>
      <c r="C259" s="38" t="s">
        <v>380</v>
      </c>
      <c r="D259" s="38" t="s">
        <v>379</v>
      </c>
      <c r="E259" s="38" t="s">
        <v>380</v>
      </c>
      <c r="F259" s="38" t="s">
        <v>43</v>
      </c>
      <c r="G259" s="38" t="s">
        <v>33</v>
      </c>
      <c r="H259" s="40">
        <v>1</v>
      </c>
      <c r="I259" s="41">
        <v>57500</v>
      </c>
      <c r="J259" s="41">
        <f t="shared" si="5"/>
        <v>57500</v>
      </c>
      <c r="K259" s="40"/>
      <c r="L259" s="40"/>
      <c r="M259" s="37" t="s">
        <v>38</v>
      </c>
    </row>
    <row r="260" spans="1:13" ht="26.4" x14ac:dyDescent="0.3">
      <c r="A260" s="37">
        <v>255</v>
      </c>
      <c r="B260" s="38" t="s">
        <v>961</v>
      </c>
      <c r="C260" s="38" t="s">
        <v>960</v>
      </c>
      <c r="D260" s="38" t="s">
        <v>381</v>
      </c>
      <c r="E260" s="38" t="s">
        <v>382</v>
      </c>
      <c r="F260" s="38" t="s">
        <v>43</v>
      </c>
      <c r="G260" s="38" t="s">
        <v>33</v>
      </c>
      <c r="H260" s="40">
        <v>1</v>
      </c>
      <c r="I260" s="41">
        <v>550000</v>
      </c>
      <c r="J260" s="41">
        <f t="shared" si="5"/>
        <v>550000</v>
      </c>
      <c r="K260" s="40"/>
      <c r="L260" s="40"/>
      <c r="M260" s="37" t="s">
        <v>41</v>
      </c>
    </row>
    <row r="261" spans="1:13" ht="26.4" x14ac:dyDescent="0.3">
      <c r="A261" s="37">
        <v>256</v>
      </c>
      <c r="B261" s="38" t="s">
        <v>383</v>
      </c>
      <c r="C261" s="38" t="s">
        <v>384</v>
      </c>
      <c r="D261" s="38" t="s">
        <v>383</v>
      </c>
      <c r="E261" s="38" t="s">
        <v>384</v>
      </c>
      <c r="F261" s="38" t="s">
        <v>43</v>
      </c>
      <c r="G261" s="38" t="s">
        <v>33</v>
      </c>
      <c r="H261" s="40">
        <v>1</v>
      </c>
      <c r="I261" s="41">
        <v>450000</v>
      </c>
      <c r="J261" s="41">
        <f t="shared" si="5"/>
        <v>450000</v>
      </c>
      <c r="K261" s="40"/>
      <c r="L261" s="40"/>
      <c r="M261" s="37" t="s">
        <v>34</v>
      </c>
    </row>
    <row r="262" spans="1:13" ht="26.4" x14ac:dyDescent="0.3">
      <c r="A262" s="37">
        <v>257</v>
      </c>
      <c r="B262" s="38" t="s">
        <v>385</v>
      </c>
      <c r="C262" s="38" t="s">
        <v>386</v>
      </c>
      <c r="D262" s="38" t="s">
        <v>385</v>
      </c>
      <c r="E262" s="38" t="s">
        <v>386</v>
      </c>
      <c r="F262" s="38" t="s">
        <v>43</v>
      </c>
      <c r="G262" s="38" t="s">
        <v>33</v>
      </c>
      <c r="H262" s="40">
        <v>1</v>
      </c>
      <c r="I262" s="41">
        <v>370000</v>
      </c>
      <c r="J262" s="41">
        <f t="shared" si="5"/>
        <v>370000</v>
      </c>
      <c r="K262" s="40"/>
      <c r="L262" s="40"/>
      <c r="M262" s="37" t="s">
        <v>35</v>
      </c>
    </row>
    <row r="263" spans="1:13" ht="26.4" x14ac:dyDescent="0.3">
      <c r="A263" s="37">
        <v>258</v>
      </c>
      <c r="B263" s="38" t="s">
        <v>387</v>
      </c>
      <c r="C263" s="38" t="s">
        <v>388</v>
      </c>
      <c r="D263" s="38" t="s">
        <v>387</v>
      </c>
      <c r="E263" s="38" t="s">
        <v>388</v>
      </c>
      <c r="F263" s="38" t="s">
        <v>43</v>
      </c>
      <c r="G263" s="38" t="s">
        <v>33</v>
      </c>
      <c r="H263" s="40">
        <v>1</v>
      </c>
      <c r="I263" s="41">
        <v>1140000</v>
      </c>
      <c r="J263" s="41">
        <f t="shared" si="5"/>
        <v>1140000</v>
      </c>
      <c r="K263" s="40"/>
      <c r="L263" s="40"/>
      <c r="M263" s="37" t="s">
        <v>35</v>
      </c>
    </row>
    <row r="264" spans="1:13" ht="26.4" x14ac:dyDescent="0.3">
      <c r="A264" s="37">
        <v>259</v>
      </c>
      <c r="B264" s="38" t="s">
        <v>389</v>
      </c>
      <c r="C264" s="38" t="s">
        <v>390</v>
      </c>
      <c r="D264" s="38" t="s">
        <v>389</v>
      </c>
      <c r="E264" s="38" t="s">
        <v>390</v>
      </c>
      <c r="F264" s="38" t="s">
        <v>43</v>
      </c>
      <c r="G264" s="38" t="s">
        <v>33</v>
      </c>
      <c r="H264" s="40">
        <v>1</v>
      </c>
      <c r="I264" s="41">
        <v>720000</v>
      </c>
      <c r="J264" s="41">
        <f t="shared" si="5"/>
        <v>720000</v>
      </c>
      <c r="K264" s="40"/>
      <c r="L264" s="40"/>
      <c r="M264" s="37" t="s">
        <v>35</v>
      </c>
    </row>
    <row r="265" spans="1:13" ht="26.4" x14ac:dyDescent="0.3">
      <c r="A265" s="37">
        <v>260</v>
      </c>
      <c r="B265" s="38" t="s">
        <v>391</v>
      </c>
      <c r="C265" s="38" t="s">
        <v>391</v>
      </c>
      <c r="D265" s="38" t="s">
        <v>391</v>
      </c>
      <c r="E265" s="38" t="s">
        <v>391</v>
      </c>
      <c r="F265" s="38" t="s">
        <v>43</v>
      </c>
      <c r="G265" s="38" t="s">
        <v>33</v>
      </c>
      <c r="H265" s="40">
        <v>1</v>
      </c>
      <c r="I265" s="41">
        <v>1800000</v>
      </c>
      <c r="J265" s="41">
        <f t="shared" si="5"/>
        <v>1800000</v>
      </c>
      <c r="K265" s="40"/>
      <c r="L265" s="40"/>
      <c r="M265" s="37" t="s">
        <v>38</v>
      </c>
    </row>
    <row r="266" spans="1:13" ht="26.4" x14ac:dyDescent="0.3">
      <c r="A266" s="37">
        <v>261</v>
      </c>
      <c r="B266" s="38" t="s">
        <v>392</v>
      </c>
      <c r="C266" s="38" t="s">
        <v>393</v>
      </c>
      <c r="D266" s="38" t="s">
        <v>392</v>
      </c>
      <c r="E266" s="38" t="s">
        <v>393</v>
      </c>
      <c r="F266" s="38" t="s">
        <v>43</v>
      </c>
      <c r="G266" s="38" t="s">
        <v>33</v>
      </c>
      <c r="H266" s="40">
        <v>1</v>
      </c>
      <c r="I266" s="41">
        <v>39100</v>
      </c>
      <c r="J266" s="41">
        <f t="shared" si="5"/>
        <v>39100</v>
      </c>
      <c r="K266" s="40"/>
      <c r="L266" s="40"/>
      <c r="M266" s="37" t="s">
        <v>40</v>
      </c>
    </row>
    <row r="267" spans="1:13" ht="26.4" x14ac:dyDescent="0.3">
      <c r="A267" s="37">
        <v>262</v>
      </c>
      <c r="B267" s="38" t="s">
        <v>394</v>
      </c>
      <c r="C267" s="38" t="s">
        <v>395</v>
      </c>
      <c r="D267" s="38" t="s">
        <v>394</v>
      </c>
      <c r="E267" s="38" t="s">
        <v>395</v>
      </c>
      <c r="F267" s="38" t="s">
        <v>43</v>
      </c>
      <c r="G267" s="38" t="s">
        <v>33</v>
      </c>
      <c r="H267" s="40">
        <v>1</v>
      </c>
      <c r="I267" s="41">
        <v>210000</v>
      </c>
      <c r="J267" s="41">
        <f t="shared" si="5"/>
        <v>210000</v>
      </c>
      <c r="K267" s="40"/>
      <c r="L267" s="40"/>
      <c r="M267" s="37" t="s">
        <v>40</v>
      </c>
    </row>
    <row r="268" spans="1:13" ht="26.4" x14ac:dyDescent="0.3">
      <c r="A268" s="37">
        <v>263</v>
      </c>
      <c r="B268" s="38" t="s">
        <v>396</v>
      </c>
      <c r="C268" s="38" t="s">
        <v>397</v>
      </c>
      <c r="D268" s="38" t="s">
        <v>396</v>
      </c>
      <c r="E268" s="38" t="s">
        <v>397</v>
      </c>
      <c r="F268" s="38" t="s">
        <v>43</v>
      </c>
      <c r="G268" s="38" t="s">
        <v>33</v>
      </c>
      <c r="H268" s="40">
        <v>1</v>
      </c>
      <c r="I268" s="41">
        <v>5000000</v>
      </c>
      <c r="J268" s="41">
        <f t="shared" si="5"/>
        <v>5000000</v>
      </c>
      <c r="K268" s="40"/>
      <c r="L268" s="40"/>
      <c r="M268" s="37" t="s">
        <v>36</v>
      </c>
    </row>
    <row r="269" spans="1:13" ht="26.4" x14ac:dyDescent="0.3">
      <c r="A269" s="37">
        <v>264</v>
      </c>
      <c r="B269" s="38" t="s">
        <v>398</v>
      </c>
      <c r="C269" s="38" t="s">
        <v>399</v>
      </c>
      <c r="D269" s="38" t="s">
        <v>398</v>
      </c>
      <c r="E269" s="38" t="s">
        <v>399</v>
      </c>
      <c r="F269" s="38" t="s">
        <v>43</v>
      </c>
      <c r="G269" s="38" t="s">
        <v>33</v>
      </c>
      <c r="H269" s="40">
        <v>1</v>
      </c>
      <c r="I269" s="41">
        <v>5000000</v>
      </c>
      <c r="J269" s="41">
        <f t="shared" si="5"/>
        <v>5000000</v>
      </c>
      <c r="K269" s="40"/>
      <c r="L269" s="40"/>
      <c r="M269" s="37" t="s">
        <v>36</v>
      </c>
    </row>
    <row r="270" spans="1:13" ht="26.4" x14ac:dyDescent="0.3">
      <c r="A270" s="37">
        <v>265</v>
      </c>
      <c r="B270" s="38" t="s">
        <v>400</v>
      </c>
      <c r="C270" s="38" t="s">
        <v>401</v>
      </c>
      <c r="D270" s="38" t="s">
        <v>400</v>
      </c>
      <c r="E270" s="38" t="s">
        <v>401</v>
      </c>
      <c r="F270" s="38" t="s">
        <v>43</v>
      </c>
      <c r="G270" s="38" t="s">
        <v>33</v>
      </c>
      <c r="H270" s="40">
        <v>1</v>
      </c>
      <c r="I270" s="41">
        <v>3000000</v>
      </c>
      <c r="J270" s="41">
        <f t="shared" si="5"/>
        <v>3000000</v>
      </c>
      <c r="K270" s="40"/>
      <c r="L270" s="40"/>
      <c r="M270" s="37" t="s">
        <v>35</v>
      </c>
    </row>
    <row r="271" spans="1:13" ht="26.4" x14ac:dyDescent="0.3">
      <c r="A271" s="37">
        <v>266</v>
      </c>
      <c r="B271" s="38" t="s">
        <v>402</v>
      </c>
      <c r="C271" s="38" t="s">
        <v>403</v>
      </c>
      <c r="D271" s="38" t="s">
        <v>402</v>
      </c>
      <c r="E271" s="38" t="s">
        <v>403</v>
      </c>
      <c r="F271" s="38" t="s">
        <v>43</v>
      </c>
      <c r="G271" s="38" t="s">
        <v>33</v>
      </c>
      <c r="H271" s="40">
        <v>1</v>
      </c>
      <c r="I271" s="41">
        <v>1000000</v>
      </c>
      <c r="J271" s="41">
        <f t="shared" si="5"/>
        <v>1000000</v>
      </c>
      <c r="K271" s="40"/>
      <c r="L271" s="40"/>
      <c r="M271" s="37" t="s">
        <v>39</v>
      </c>
    </row>
    <row r="272" spans="1:13" ht="26.4" x14ac:dyDescent="0.3">
      <c r="A272" s="37">
        <v>267</v>
      </c>
      <c r="B272" s="38" t="s">
        <v>406</v>
      </c>
      <c r="C272" s="38" t="s">
        <v>407</v>
      </c>
      <c r="D272" s="38" t="s">
        <v>406</v>
      </c>
      <c r="E272" s="38" t="s">
        <v>407</v>
      </c>
      <c r="F272" s="38" t="s">
        <v>44</v>
      </c>
      <c r="G272" s="38" t="s">
        <v>33</v>
      </c>
      <c r="H272" s="40">
        <v>1</v>
      </c>
      <c r="I272" s="41">
        <v>6736148</v>
      </c>
      <c r="J272" s="41">
        <f t="shared" si="5"/>
        <v>6736148</v>
      </c>
      <c r="K272" s="40"/>
      <c r="L272" s="40"/>
      <c r="M272" s="37" t="s">
        <v>203</v>
      </c>
    </row>
    <row r="273" spans="1:13" ht="26.4" x14ac:dyDescent="0.3">
      <c r="A273" s="37">
        <v>268</v>
      </c>
      <c r="B273" s="38" t="s">
        <v>408</v>
      </c>
      <c r="C273" s="38" t="s">
        <v>409</v>
      </c>
      <c r="D273" s="38" t="s">
        <v>408</v>
      </c>
      <c r="E273" s="38" t="s">
        <v>409</v>
      </c>
      <c r="F273" s="38" t="s">
        <v>44</v>
      </c>
      <c r="G273" s="38" t="s">
        <v>33</v>
      </c>
      <c r="H273" s="40">
        <v>1</v>
      </c>
      <c r="I273" s="41">
        <v>16000000</v>
      </c>
      <c r="J273" s="41">
        <f t="shared" si="5"/>
        <v>16000000</v>
      </c>
      <c r="K273" s="40"/>
      <c r="L273" s="40"/>
      <c r="M273" s="37" t="s">
        <v>41</v>
      </c>
    </row>
    <row r="274" spans="1:13" ht="26.4" x14ac:dyDescent="0.3">
      <c r="A274" s="37">
        <v>269</v>
      </c>
      <c r="B274" s="38" t="s">
        <v>410</v>
      </c>
      <c r="C274" s="38" t="s">
        <v>411</v>
      </c>
      <c r="D274" s="38" t="s">
        <v>410</v>
      </c>
      <c r="E274" s="38" t="s">
        <v>411</v>
      </c>
      <c r="F274" s="38" t="s">
        <v>44</v>
      </c>
      <c r="G274" s="38" t="s">
        <v>33</v>
      </c>
      <c r="H274" s="40">
        <v>1</v>
      </c>
      <c r="I274" s="41">
        <v>1056000</v>
      </c>
      <c r="J274" s="41">
        <f t="shared" si="5"/>
        <v>1056000</v>
      </c>
      <c r="K274" s="40"/>
      <c r="L274" s="40"/>
      <c r="M274" s="37" t="s">
        <v>36</v>
      </c>
    </row>
    <row r="275" spans="1:13" ht="26.4" x14ac:dyDescent="0.3">
      <c r="A275" s="37">
        <v>270</v>
      </c>
      <c r="B275" s="38" t="s">
        <v>412</v>
      </c>
      <c r="C275" s="38" t="s">
        <v>413</v>
      </c>
      <c r="D275" s="38" t="s">
        <v>412</v>
      </c>
      <c r="E275" s="38" t="s">
        <v>413</v>
      </c>
      <c r="F275" s="38" t="s">
        <v>44</v>
      </c>
      <c r="G275" s="38" t="s">
        <v>33</v>
      </c>
      <c r="H275" s="40">
        <v>1</v>
      </c>
      <c r="I275" s="41">
        <v>1056000</v>
      </c>
      <c r="J275" s="41">
        <f t="shared" si="5"/>
        <v>1056000</v>
      </c>
      <c r="K275" s="40"/>
      <c r="L275" s="40"/>
      <c r="M275" s="37" t="s">
        <v>34</v>
      </c>
    </row>
    <row r="276" spans="1:13" ht="39.6" x14ac:dyDescent="0.3">
      <c r="A276" s="37">
        <v>271</v>
      </c>
      <c r="B276" s="38" t="s">
        <v>1073</v>
      </c>
      <c r="C276" s="38" t="s">
        <v>1072</v>
      </c>
      <c r="D276" s="38" t="s">
        <v>414</v>
      </c>
      <c r="E276" s="38" t="s">
        <v>415</v>
      </c>
      <c r="F276" s="38" t="s">
        <v>43</v>
      </c>
      <c r="G276" s="38" t="s">
        <v>91</v>
      </c>
      <c r="H276" s="40">
        <v>170</v>
      </c>
      <c r="I276" s="41">
        <v>5882.3528999999999</v>
      </c>
      <c r="J276" s="41">
        <f>I276*H276</f>
        <v>999999.99300000002</v>
      </c>
      <c r="K276" s="40"/>
      <c r="L276" s="40"/>
      <c r="M276" s="37" t="s">
        <v>348</v>
      </c>
    </row>
    <row r="277" spans="1:13" ht="26.4" x14ac:dyDescent="0.3">
      <c r="A277" s="37">
        <v>272</v>
      </c>
      <c r="B277" s="38" t="s">
        <v>416</v>
      </c>
      <c r="C277" s="38" t="s">
        <v>417</v>
      </c>
      <c r="D277" s="38" t="s">
        <v>416</v>
      </c>
      <c r="E277" s="38" t="s">
        <v>417</v>
      </c>
      <c r="F277" s="38" t="s">
        <v>405</v>
      </c>
      <c r="G277" s="38" t="s">
        <v>33</v>
      </c>
      <c r="H277" s="40">
        <v>1</v>
      </c>
      <c r="I277" s="41">
        <v>950048</v>
      </c>
      <c r="J277" s="41">
        <f t="shared" si="5"/>
        <v>950048</v>
      </c>
      <c r="K277" s="40"/>
      <c r="L277" s="40"/>
      <c r="M277" s="37" t="s">
        <v>40</v>
      </c>
    </row>
    <row r="278" spans="1:13" ht="26.4" x14ac:dyDescent="0.3">
      <c r="A278" s="37">
        <v>273</v>
      </c>
      <c r="B278" s="38" t="s">
        <v>418</v>
      </c>
      <c r="C278" s="38" t="s">
        <v>419</v>
      </c>
      <c r="D278" s="38" t="s">
        <v>418</v>
      </c>
      <c r="E278" s="38" t="s">
        <v>419</v>
      </c>
      <c r="F278" s="38" t="s">
        <v>405</v>
      </c>
      <c r="G278" s="38" t="s">
        <v>33</v>
      </c>
      <c r="H278" s="40">
        <v>1</v>
      </c>
      <c r="I278" s="41">
        <v>1000000</v>
      </c>
      <c r="J278" s="41">
        <f t="shared" si="5"/>
        <v>1000000</v>
      </c>
      <c r="K278" s="40"/>
      <c r="L278" s="40"/>
      <c r="M278" s="37" t="s">
        <v>348</v>
      </c>
    </row>
    <row r="279" spans="1:13" x14ac:dyDescent="0.3">
      <c r="A279" s="37">
        <v>274</v>
      </c>
      <c r="B279" s="38" t="s">
        <v>421</v>
      </c>
      <c r="C279" s="38" t="s">
        <v>603</v>
      </c>
      <c r="D279" s="38" t="s">
        <v>421</v>
      </c>
      <c r="E279" s="38" t="s">
        <v>420</v>
      </c>
      <c r="F279" s="38" t="s">
        <v>422</v>
      </c>
      <c r="G279" s="38" t="s">
        <v>33</v>
      </c>
      <c r="H279" s="40">
        <v>1</v>
      </c>
      <c r="I279" s="41">
        <v>30000000</v>
      </c>
      <c r="J279" s="41">
        <f t="shared" si="5"/>
        <v>30000000</v>
      </c>
      <c r="K279" s="40"/>
      <c r="L279" s="40"/>
      <c r="M279" s="37" t="s">
        <v>36</v>
      </c>
    </row>
    <row r="280" spans="1:13" x14ac:dyDescent="0.3">
      <c r="A280" s="37">
        <v>275</v>
      </c>
      <c r="B280" s="38" t="s">
        <v>428</v>
      </c>
      <c r="C280" s="38" t="s">
        <v>428</v>
      </c>
      <c r="D280" s="38" t="s">
        <v>428</v>
      </c>
      <c r="E280" s="38" t="s">
        <v>428</v>
      </c>
      <c r="F280" s="38" t="s">
        <v>422</v>
      </c>
      <c r="G280" s="38" t="s">
        <v>33</v>
      </c>
      <c r="H280" s="40">
        <v>1</v>
      </c>
      <c r="I280" s="41">
        <v>9048000</v>
      </c>
      <c r="J280" s="41">
        <f t="shared" si="5"/>
        <v>9048000</v>
      </c>
      <c r="K280" s="40"/>
      <c r="L280" s="40"/>
      <c r="M280" s="37" t="s">
        <v>41</v>
      </c>
    </row>
    <row r="281" spans="1:13" ht="26.4" x14ac:dyDescent="0.3">
      <c r="A281" s="37">
        <v>276</v>
      </c>
      <c r="B281" s="38" t="s">
        <v>589</v>
      </c>
      <c r="C281" s="38" t="s">
        <v>590</v>
      </c>
      <c r="D281" s="38" t="s">
        <v>589</v>
      </c>
      <c r="E281" s="38" t="s">
        <v>590</v>
      </c>
      <c r="F281" s="38" t="s">
        <v>44</v>
      </c>
      <c r="G281" s="38" t="s">
        <v>33</v>
      </c>
      <c r="H281" s="40">
        <v>1</v>
      </c>
      <c r="I281" s="41">
        <v>1247000</v>
      </c>
      <c r="J281" s="41">
        <f t="shared" si="5"/>
        <v>1247000</v>
      </c>
      <c r="K281" s="40"/>
      <c r="L281" s="40"/>
      <c r="M281" s="37" t="s">
        <v>36</v>
      </c>
    </row>
    <row r="282" spans="1:13" ht="26.4" x14ac:dyDescent="0.3">
      <c r="A282" s="37">
        <v>277</v>
      </c>
      <c r="B282" s="38" t="s">
        <v>591</v>
      </c>
      <c r="C282" s="38" t="s">
        <v>592</v>
      </c>
      <c r="D282" s="38" t="s">
        <v>591</v>
      </c>
      <c r="E282" s="38" t="s">
        <v>592</v>
      </c>
      <c r="F282" s="38" t="s">
        <v>43</v>
      </c>
      <c r="G282" s="38" t="s">
        <v>33</v>
      </c>
      <c r="H282" s="40">
        <v>1</v>
      </c>
      <c r="I282" s="41">
        <v>138000</v>
      </c>
      <c r="J282" s="41">
        <f t="shared" si="5"/>
        <v>138000</v>
      </c>
      <c r="K282" s="40"/>
      <c r="L282" s="40"/>
      <c r="M282" s="37" t="s">
        <v>36</v>
      </c>
    </row>
    <row r="283" spans="1:13" ht="26.4" x14ac:dyDescent="0.3">
      <c r="A283" s="37">
        <v>278</v>
      </c>
      <c r="B283" s="38" t="s">
        <v>593</v>
      </c>
      <c r="C283" s="38" t="s">
        <v>594</v>
      </c>
      <c r="D283" s="38" t="s">
        <v>593</v>
      </c>
      <c r="E283" s="38" t="s">
        <v>594</v>
      </c>
      <c r="F283" s="38" t="s">
        <v>43</v>
      </c>
      <c r="G283" s="38" t="s">
        <v>33</v>
      </c>
      <c r="H283" s="40">
        <v>1</v>
      </c>
      <c r="I283" s="41">
        <v>218000</v>
      </c>
      <c r="J283" s="41">
        <f t="shared" si="5"/>
        <v>218000</v>
      </c>
      <c r="K283" s="40"/>
      <c r="L283" s="40"/>
      <c r="M283" s="37" t="s">
        <v>36</v>
      </c>
    </row>
    <row r="284" spans="1:13" ht="26.4" x14ac:dyDescent="0.3">
      <c r="A284" s="37">
        <v>279</v>
      </c>
      <c r="B284" s="38" t="s">
        <v>595</v>
      </c>
      <c r="C284" s="38" t="s">
        <v>596</v>
      </c>
      <c r="D284" s="38" t="s">
        <v>595</v>
      </c>
      <c r="E284" s="38" t="s">
        <v>596</v>
      </c>
      <c r="F284" s="38" t="s">
        <v>43</v>
      </c>
      <c r="G284" s="38" t="s">
        <v>33</v>
      </c>
      <c r="H284" s="40">
        <v>1</v>
      </c>
      <c r="I284" s="41">
        <v>493000</v>
      </c>
      <c r="J284" s="41">
        <f t="shared" si="5"/>
        <v>493000</v>
      </c>
      <c r="K284" s="40"/>
      <c r="L284" s="40"/>
      <c r="M284" s="37" t="s">
        <v>348</v>
      </c>
    </row>
    <row r="285" spans="1:13" ht="26.4" x14ac:dyDescent="0.3">
      <c r="A285" s="37">
        <v>280</v>
      </c>
      <c r="B285" s="38" t="s">
        <v>597</v>
      </c>
      <c r="C285" s="38" t="s">
        <v>598</v>
      </c>
      <c r="D285" s="38" t="s">
        <v>597</v>
      </c>
      <c r="E285" s="38" t="s">
        <v>598</v>
      </c>
      <c r="F285" s="38" t="s">
        <v>43</v>
      </c>
      <c r="G285" s="38" t="s">
        <v>33</v>
      </c>
      <c r="H285" s="40">
        <v>1</v>
      </c>
      <c r="I285" s="41">
        <v>391000</v>
      </c>
      <c r="J285" s="41">
        <f t="shared" ref="J285:J288" si="6">I285*H285</f>
        <v>391000</v>
      </c>
      <c r="K285" s="40"/>
      <c r="L285" s="40"/>
      <c r="M285" s="37" t="s">
        <v>348</v>
      </c>
    </row>
    <row r="286" spans="1:13" ht="26.4" x14ac:dyDescent="0.3">
      <c r="A286" s="37">
        <v>281</v>
      </c>
      <c r="B286" s="38" t="s">
        <v>599</v>
      </c>
      <c r="C286" s="38" t="s">
        <v>600</v>
      </c>
      <c r="D286" s="38" t="s">
        <v>599</v>
      </c>
      <c r="E286" s="38" t="s">
        <v>600</v>
      </c>
      <c r="F286" s="38" t="s">
        <v>43</v>
      </c>
      <c r="G286" s="38" t="s">
        <v>33</v>
      </c>
      <c r="H286" s="40">
        <v>1</v>
      </c>
      <c r="I286" s="41">
        <v>336000</v>
      </c>
      <c r="J286" s="41">
        <f t="shared" si="6"/>
        <v>336000</v>
      </c>
      <c r="K286" s="40"/>
      <c r="L286" s="40"/>
      <c r="M286" s="37" t="s">
        <v>36</v>
      </c>
    </row>
    <row r="287" spans="1:13" x14ac:dyDescent="0.3">
      <c r="A287" s="37">
        <v>282</v>
      </c>
      <c r="B287" s="38" t="s">
        <v>427</v>
      </c>
      <c r="C287" s="38" t="s">
        <v>426</v>
      </c>
      <c r="D287" s="38" t="s">
        <v>427</v>
      </c>
      <c r="E287" s="38" t="s">
        <v>426</v>
      </c>
      <c r="F287" s="38" t="s">
        <v>422</v>
      </c>
      <c r="G287" s="38" t="s">
        <v>33</v>
      </c>
      <c r="H287" s="40">
        <v>1</v>
      </c>
      <c r="I287" s="41">
        <v>3100000</v>
      </c>
      <c r="J287" s="41">
        <f t="shared" si="6"/>
        <v>3100000</v>
      </c>
      <c r="K287" s="40"/>
      <c r="L287" s="40"/>
      <c r="M287" s="37" t="s">
        <v>348</v>
      </c>
    </row>
    <row r="288" spans="1:13" ht="26.4" x14ac:dyDescent="0.3">
      <c r="A288" s="37">
        <v>283</v>
      </c>
      <c r="B288" s="38" t="s">
        <v>437</v>
      </c>
      <c r="C288" s="38" t="s">
        <v>436</v>
      </c>
      <c r="D288" s="38" t="s">
        <v>437</v>
      </c>
      <c r="E288" s="38" t="s">
        <v>436</v>
      </c>
      <c r="F288" s="38" t="s">
        <v>405</v>
      </c>
      <c r="G288" s="38" t="s">
        <v>33</v>
      </c>
      <c r="H288" s="40">
        <v>1</v>
      </c>
      <c r="I288" s="41">
        <v>1868107.37</v>
      </c>
      <c r="J288" s="41">
        <f t="shared" si="6"/>
        <v>1868107.37</v>
      </c>
      <c r="K288" s="40"/>
      <c r="L288" s="40"/>
      <c r="M288" s="37" t="s">
        <v>39</v>
      </c>
    </row>
    <row r="289" spans="1:13" ht="26.4" x14ac:dyDescent="0.3">
      <c r="A289" s="37">
        <v>284</v>
      </c>
      <c r="B289" s="38" t="s">
        <v>569</v>
      </c>
      <c r="C289" s="38" t="s">
        <v>440</v>
      </c>
      <c r="D289" s="38" t="s">
        <v>569</v>
      </c>
      <c r="E289" s="38" t="s">
        <v>440</v>
      </c>
      <c r="F289" s="38" t="s">
        <v>45</v>
      </c>
      <c r="G289" s="38" t="s">
        <v>33</v>
      </c>
      <c r="H289" s="40">
        <v>1</v>
      </c>
      <c r="I289" s="41">
        <v>20059200</v>
      </c>
      <c r="J289" s="41">
        <v>20059200</v>
      </c>
      <c r="K289" s="40"/>
      <c r="L289" s="40"/>
      <c r="M289" s="37" t="s">
        <v>203</v>
      </c>
    </row>
    <row r="290" spans="1:13" ht="26.4" x14ac:dyDescent="0.3">
      <c r="A290" s="37">
        <v>285</v>
      </c>
      <c r="B290" s="38" t="s">
        <v>570</v>
      </c>
      <c r="C290" s="38" t="s">
        <v>441</v>
      </c>
      <c r="D290" s="38" t="s">
        <v>570</v>
      </c>
      <c r="E290" s="38" t="s">
        <v>441</v>
      </c>
      <c r="F290" s="38" t="s">
        <v>45</v>
      </c>
      <c r="G290" s="38" t="s">
        <v>33</v>
      </c>
      <c r="H290" s="40">
        <v>1</v>
      </c>
      <c r="I290" s="41">
        <v>20000000</v>
      </c>
      <c r="J290" s="41">
        <v>20000000</v>
      </c>
      <c r="K290" s="40"/>
      <c r="L290" s="40"/>
      <c r="M290" s="37" t="s">
        <v>41</v>
      </c>
    </row>
    <row r="291" spans="1:13" ht="26.4" x14ac:dyDescent="0.3">
      <c r="A291" s="37">
        <v>286</v>
      </c>
      <c r="B291" s="38" t="s">
        <v>571</v>
      </c>
      <c r="C291" s="38" t="s">
        <v>448</v>
      </c>
      <c r="D291" s="38" t="s">
        <v>571</v>
      </c>
      <c r="E291" s="38" t="s">
        <v>448</v>
      </c>
      <c r="F291" s="38" t="s">
        <v>422</v>
      </c>
      <c r="G291" s="38" t="s">
        <v>33</v>
      </c>
      <c r="H291" s="40">
        <v>1</v>
      </c>
      <c r="I291" s="41">
        <v>26762250.000000007</v>
      </c>
      <c r="J291" s="41">
        <f t="shared" ref="J291:J338" si="7">I291*H291</f>
        <v>26762250.000000007</v>
      </c>
      <c r="K291" s="40"/>
      <c r="L291" s="40"/>
      <c r="M291" s="37" t="s">
        <v>348</v>
      </c>
    </row>
    <row r="292" spans="1:13" ht="26.4" x14ac:dyDescent="0.3">
      <c r="A292" s="37">
        <v>287</v>
      </c>
      <c r="B292" s="38" t="s">
        <v>572</v>
      </c>
      <c r="C292" s="38" t="s">
        <v>449</v>
      </c>
      <c r="D292" s="38" t="s">
        <v>572</v>
      </c>
      <c r="E292" s="38" t="s">
        <v>449</v>
      </c>
      <c r="F292" s="38" t="s">
        <v>44</v>
      </c>
      <c r="G292" s="38" t="s">
        <v>33</v>
      </c>
      <c r="H292" s="40">
        <v>1</v>
      </c>
      <c r="I292" s="41">
        <v>1681645</v>
      </c>
      <c r="J292" s="41">
        <f t="shared" si="7"/>
        <v>1681645</v>
      </c>
      <c r="K292" s="40"/>
      <c r="L292" s="40"/>
      <c r="M292" s="37" t="s">
        <v>35</v>
      </c>
    </row>
    <row r="293" spans="1:13" ht="26.4" x14ac:dyDescent="0.3">
      <c r="A293" s="37">
        <v>288</v>
      </c>
      <c r="B293" s="38" t="s">
        <v>573</v>
      </c>
      <c r="C293" s="38" t="s">
        <v>574</v>
      </c>
      <c r="D293" s="38" t="s">
        <v>573</v>
      </c>
      <c r="E293" s="38" t="s">
        <v>574</v>
      </c>
      <c r="F293" s="38" t="s">
        <v>405</v>
      </c>
      <c r="G293" s="38" t="s">
        <v>91</v>
      </c>
      <c r="H293" s="40">
        <v>6</v>
      </c>
      <c r="I293" s="41">
        <v>60000</v>
      </c>
      <c r="J293" s="41">
        <f t="shared" si="7"/>
        <v>360000</v>
      </c>
      <c r="K293" s="40"/>
      <c r="L293" s="40"/>
      <c r="M293" s="37" t="s">
        <v>37</v>
      </c>
    </row>
    <row r="294" spans="1:13" ht="26.4" x14ac:dyDescent="0.3">
      <c r="A294" s="37">
        <v>289</v>
      </c>
      <c r="B294" s="38" t="s">
        <v>584</v>
      </c>
      <c r="C294" s="38" t="s">
        <v>585</v>
      </c>
      <c r="D294" s="38" t="s">
        <v>584</v>
      </c>
      <c r="E294" s="38" t="s">
        <v>585</v>
      </c>
      <c r="F294" s="38" t="s">
        <v>44</v>
      </c>
      <c r="G294" s="38" t="s">
        <v>586</v>
      </c>
      <c r="H294" s="40">
        <v>1</v>
      </c>
      <c r="I294" s="41">
        <v>3400000</v>
      </c>
      <c r="J294" s="41">
        <f t="shared" si="7"/>
        <v>3400000</v>
      </c>
      <c r="K294" s="40"/>
      <c r="L294" s="40"/>
      <c r="M294" s="37" t="s">
        <v>36</v>
      </c>
    </row>
    <row r="295" spans="1:13" ht="26.4" x14ac:dyDescent="0.3">
      <c r="A295" s="37">
        <v>290</v>
      </c>
      <c r="B295" s="38" t="s">
        <v>588</v>
      </c>
      <c r="C295" s="38" t="s">
        <v>587</v>
      </c>
      <c r="D295" s="38" t="s">
        <v>588</v>
      </c>
      <c r="E295" s="38" t="s">
        <v>587</v>
      </c>
      <c r="F295" s="38" t="s">
        <v>44</v>
      </c>
      <c r="G295" s="38" t="s">
        <v>33</v>
      </c>
      <c r="H295" s="40">
        <v>1</v>
      </c>
      <c r="I295" s="41">
        <v>500000</v>
      </c>
      <c r="J295" s="41">
        <f t="shared" si="7"/>
        <v>500000</v>
      </c>
      <c r="K295" s="40"/>
      <c r="L295" s="40"/>
      <c r="M295" s="37" t="s">
        <v>36</v>
      </c>
    </row>
    <row r="296" spans="1:13" ht="26.4" x14ac:dyDescent="0.3">
      <c r="A296" s="37">
        <v>291</v>
      </c>
      <c r="B296" s="38" t="s">
        <v>601</v>
      </c>
      <c r="C296" s="38" t="s">
        <v>602</v>
      </c>
      <c r="D296" s="38" t="s">
        <v>601</v>
      </c>
      <c r="E296" s="38" t="s">
        <v>602</v>
      </c>
      <c r="F296" s="38" t="s">
        <v>405</v>
      </c>
      <c r="G296" s="38" t="s">
        <v>33</v>
      </c>
      <c r="H296" s="40">
        <v>1</v>
      </c>
      <c r="I296" s="41">
        <v>783750</v>
      </c>
      <c r="J296" s="41">
        <f t="shared" si="7"/>
        <v>783750</v>
      </c>
      <c r="K296" s="40"/>
      <c r="L296" s="40"/>
      <c r="M296" s="37" t="s">
        <v>36</v>
      </c>
    </row>
    <row r="297" spans="1:13" ht="26.4" x14ac:dyDescent="0.3">
      <c r="A297" s="37">
        <v>292</v>
      </c>
      <c r="B297" s="38" t="s">
        <v>607</v>
      </c>
      <c r="C297" s="38" t="s">
        <v>608</v>
      </c>
      <c r="D297" s="38"/>
      <c r="E297" s="38"/>
      <c r="F297" s="38" t="s">
        <v>405</v>
      </c>
      <c r="G297" s="38" t="s">
        <v>33</v>
      </c>
      <c r="H297" s="40">
        <v>1</v>
      </c>
      <c r="I297" s="41">
        <v>690000</v>
      </c>
      <c r="J297" s="41">
        <f t="shared" si="7"/>
        <v>690000</v>
      </c>
      <c r="K297" s="40"/>
      <c r="L297" s="40"/>
      <c r="M297" s="37" t="s">
        <v>35</v>
      </c>
    </row>
    <row r="298" spans="1:13" ht="26.4" x14ac:dyDescent="0.3">
      <c r="A298" s="37">
        <v>293</v>
      </c>
      <c r="B298" s="38" t="s">
        <v>613</v>
      </c>
      <c r="C298" s="38" t="s">
        <v>614</v>
      </c>
      <c r="D298" s="38"/>
      <c r="E298" s="38"/>
      <c r="F298" s="38" t="s">
        <v>43</v>
      </c>
      <c r="G298" s="37" t="s">
        <v>33</v>
      </c>
      <c r="H298" s="37">
        <v>1</v>
      </c>
      <c r="I298" s="39">
        <v>1000000</v>
      </c>
      <c r="J298" s="39">
        <f t="shared" si="7"/>
        <v>1000000</v>
      </c>
      <c r="K298" s="37"/>
      <c r="L298" s="37"/>
      <c r="M298" s="37" t="s">
        <v>34</v>
      </c>
    </row>
    <row r="299" spans="1:13" ht="26.4" x14ac:dyDescent="0.3">
      <c r="A299" s="37">
        <v>294</v>
      </c>
      <c r="B299" s="38" t="s">
        <v>616</v>
      </c>
      <c r="C299" s="38" t="s">
        <v>615</v>
      </c>
      <c r="D299" s="38"/>
      <c r="E299" s="38"/>
      <c r="F299" s="38" t="s">
        <v>44</v>
      </c>
      <c r="G299" s="37" t="s">
        <v>33</v>
      </c>
      <c r="H299" s="37">
        <v>1</v>
      </c>
      <c r="I299" s="39">
        <v>1765495.72</v>
      </c>
      <c r="J299" s="39">
        <f t="shared" si="7"/>
        <v>1765495.72</v>
      </c>
      <c r="K299" s="37"/>
      <c r="L299" s="37"/>
      <c r="M299" s="37" t="s">
        <v>35</v>
      </c>
    </row>
    <row r="300" spans="1:13" ht="26.4" x14ac:dyDescent="0.3">
      <c r="A300" s="37">
        <v>295</v>
      </c>
      <c r="B300" s="38" t="s">
        <v>617</v>
      </c>
      <c r="C300" s="38" t="s">
        <v>618</v>
      </c>
      <c r="D300" s="38"/>
      <c r="E300" s="38"/>
      <c r="F300" s="38" t="s">
        <v>43</v>
      </c>
      <c r="G300" s="37" t="s">
        <v>33</v>
      </c>
      <c r="H300" s="37">
        <v>1</v>
      </c>
      <c r="I300" s="39">
        <v>980000</v>
      </c>
      <c r="J300" s="39">
        <f t="shared" si="7"/>
        <v>980000</v>
      </c>
      <c r="K300" s="37"/>
      <c r="L300" s="37"/>
      <c r="M300" s="37" t="s">
        <v>34</v>
      </c>
    </row>
    <row r="301" spans="1:13" ht="26.4" x14ac:dyDescent="0.3">
      <c r="A301" s="37">
        <v>296</v>
      </c>
      <c r="B301" s="38" t="s">
        <v>619</v>
      </c>
      <c r="C301" s="38" t="s">
        <v>620</v>
      </c>
      <c r="D301" s="38"/>
      <c r="E301" s="38"/>
      <c r="F301" s="38" t="s">
        <v>45</v>
      </c>
      <c r="G301" s="37" t="s">
        <v>33</v>
      </c>
      <c r="H301" s="37">
        <v>1</v>
      </c>
      <c r="I301" s="39">
        <v>10000000</v>
      </c>
      <c r="J301" s="39">
        <f t="shared" si="7"/>
        <v>10000000</v>
      </c>
      <c r="K301" s="37"/>
      <c r="L301" s="37"/>
      <c r="M301" s="37" t="s">
        <v>34</v>
      </c>
    </row>
    <row r="302" spans="1:13" ht="26.4" x14ac:dyDescent="0.3">
      <c r="A302" s="37">
        <v>297</v>
      </c>
      <c r="B302" s="38" t="s">
        <v>621</v>
      </c>
      <c r="C302" s="38" t="s">
        <v>622</v>
      </c>
      <c r="D302" s="38"/>
      <c r="E302" s="38"/>
      <c r="F302" s="38" t="s">
        <v>43</v>
      </c>
      <c r="G302" s="37" t="s">
        <v>33</v>
      </c>
      <c r="H302" s="37">
        <v>1</v>
      </c>
      <c r="I302" s="39">
        <v>360000</v>
      </c>
      <c r="J302" s="39">
        <f t="shared" si="7"/>
        <v>360000</v>
      </c>
      <c r="K302" s="37"/>
      <c r="L302" s="37"/>
      <c r="M302" s="37" t="s">
        <v>34</v>
      </c>
    </row>
    <row r="303" spans="1:13" ht="26.4" x14ac:dyDescent="0.3">
      <c r="A303" s="37">
        <v>298</v>
      </c>
      <c r="B303" s="38" t="s">
        <v>623</v>
      </c>
      <c r="C303" s="38" t="s">
        <v>624</v>
      </c>
      <c r="D303" s="38"/>
      <c r="E303" s="38"/>
      <c r="F303" s="38" t="s">
        <v>44</v>
      </c>
      <c r="G303" s="37" t="s">
        <v>33</v>
      </c>
      <c r="H303" s="37">
        <v>1</v>
      </c>
      <c r="I303" s="39">
        <v>1340000</v>
      </c>
      <c r="J303" s="39">
        <f t="shared" si="7"/>
        <v>1340000</v>
      </c>
      <c r="K303" s="37"/>
      <c r="L303" s="37"/>
      <c r="M303" s="37" t="s">
        <v>34</v>
      </c>
    </row>
    <row r="304" spans="1:13" ht="26.4" x14ac:dyDescent="0.3">
      <c r="A304" s="37">
        <v>299</v>
      </c>
      <c r="B304" s="38" t="s">
        <v>626</v>
      </c>
      <c r="C304" s="38" t="s">
        <v>625</v>
      </c>
      <c r="D304" s="38"/>
      <c r="E304" s="38"/>
      <c r="F304" s="38" t="s">
        <v>43</v>
      </c>
      <c r="G304" s="38" t="s">
        <v>91</v>
      </c>
      <c r="H304" s="37">
        <v>1</v>
      </c>
      <c r="I304" s="39">
        <v>20000</v>
      </c>
      <c r="J304" s="39">
        <f t="shared" si="7"/>
        <v>20000</v>
      </c>
      <c r="K304" s="37"/>
      <c r="L304" s="37"/>
      <c r="M304" s="37" t="s">
        <v>348</v>
      </c>
    </row>
    <row r="305" spans="1:13" ht="26.4" x14ac:dyDescent="0.3">
      <c r="A305" s="37">
        <v>300</v>
      </c>
      <c r="B305" s="38" t="s">
        <v>627</v>
      </c>
      <c r="C305" s="38" t="s">
        <v>628</v>
      </c>
      <c r="D305" s="38"/>
      <c r="E305" s="38"/>
      <c r="F305" s="38" t="s">
        <v>43</v>
      </c>
      <c r="G305" s="37" t="s">
        <v>33</v>
      </c>
      <c r="H305" s="37">
        <v>1</v>
      </c>
      <c r="I305" s="39">
        <v>60000</v>
      </c>
      <c r="J305" s="39">
        <f t="shared" si="7"/>
        <v>60000</v>
      </c>
      <c r="K305" s="37"/>
      <c r="L305" s="37"/>
      <c r="M305" s="37" t="s">
        <v>34</v>
      </c>
    </row>
    <row r="306" spans="1:13" ht="26.4" x14ac:dyDescent="0.3">
      <c r="A306" s="37">
        <v>301</v>
      </c>
      <c r="B306" s="38" t="s">
        <v>629</v>
      </c>
      <c r="C306" s="38" t="s">
        <v>630</v>
      </c>
      <c r="D306" s="38"/>
      <c r="E306" s="38"/>
      <c r="F306" s="38" t="s">
        <v>43</v>
      </c>
      <c r="G306" s="37" t="s">
        <v>91</v>
      </c>
      <c r="H306" s="37">
        <v>10</v>
      </c>
      <c r="I306" s="39">
        <v>6000</v>
      </c>
      <c r="J306" s="39">
        <f t="shared" si="7"/>
        <v>60000</v>
      </c>
      <c r="K306" s="37"/>
      <c r="L306" s="37"/>
      <c r="M306" s="37" t="s">
        <v>38</v>
      </c>
    </row>
    <row r="307" spans="1:13" ht="26.4" x14ac:dyDescent="0.3">
      <c r="A307" s="37">
        <v>302</v>
      </c>
      <c r="B307" s="38" t="s">
        <v>631</v>
      </c>
      <c r="C307" s="38" t="s">
        <v>632</v>
      </c>
      <c r="D307" s="38"/>
      <c r="E307" s="38"/>
      <c r="F307" s="38" t="s">
        <v>43</v>
      </c>
      <c r="G307" s="37" t="s">
        <v>91</v>
      </c>
      <c r="H307" s="37">
        <v>1</v>
      </c>
      <c r="I307" s="39">
        <v>20000</v>
      </c>
      <c r="J307" s="39">
        <f t="shared" si="7"/>
        <v>20000</v>
      </c>
      <c r="K307" s="37"/>
      <c r="L307" s="37"/>
      <c r="M307" s="37" t="s">
        <v>38</v>
      </c>
    </row>
    <row r="308" spans="1:13" ht="26.4" x14ac:dyDescent="0.3">
      <c r="A308" s="37">
        <v>303</v>
      </c>
      <c r="B308" s="38" t="s">
        <v>633</v>
      </c>
      <c r="C308" s="38" t="s">
        <v>634</v>
      </c>
      <c r="D308" s="38"/>
      <c r="E308" s="38"/>
      <c r="F308" s="38" t="s">
        <v>43</v>
      </c>
      <c r="G308" s="37" t="s">
        <v>91</v>
      </c>
      <c r="H308" s="37">
        <v>10</v>
      </c>
      <c r="I308" s="39">
        <v>5000</v>
      </c>
      <c r="J308" s="39">
        <f t="shared" si="7"/>
        <v>50000</v>
      </c>
      <c r="K308" s="37"/>
      <c r="L308" s="37"/>
      <c r="M308" s="37" t="s">
        <v>38</v>
      </c>
    </row>
    <row r="309" spans="1:13" ht="26.4" x14ac:dyDescent="0.3">
      <c r="A309" s="37">
        <v>304</v>
      </c>
      <c r="B309" s="38" t="s">
        <v>635</v>
      </c>
      <c r="C309" s="38" t="s">
        <v>636</v>
      </c>
      <c r="D309" s="38"/>
      <c r="E309" s="38"/>
      <c r="F309" s="38" t="s">
        <v>43</v>
      </c>
      <c r="G309" s="37" t="s">
        <v>146</v>
      </c>
      <c r="H309" s="37">
        <v>5</v>
      </c>
      <c r="I309" s="39">
        <v>7500</v>
      </c>
      <c r="J309" s="39">
        <f t="shared" si="7"/>
        <v>37500</v>
      </c>
      <c r="K309" s="37"/>
      <c r="L309" s="37"/>
      <c r="M309" s="37" t="s">
        <v>348</v>
      </c>
    </row>
    <row r="310" spans="1:13" ht="26.4" x14ac:dyDescent="0.3">
      <c r="A310" s="37">
        <v>305</v>
      </c>
      <c r="B310" s="38" t="s">
        <v>461</v>
      </c>
      <c r="C310" s="38" t="s">
        <v>460</v>
      </c>
      <c r="D310" s="38"/>
      <c r="E310" s="38"/>
      <c r="F310" s="38" t="s">
        <v>44</v>
      </c>
      <c r="G310" s="37" t="s">
        <v>91</v>
      </c>
      <c r="H310" s="37">
        <v>5100</v>
      </c>
      <c r="I310" s="39">
        <v>150</v>
      </c>
      <c r="J310" s="39">
        <f t="shared" si="7"/>
        <v>765000</v>
      </c>
      <c r="K310" s="37"/>
      <c r="L310" s="37"/>
      <c r="M310" s="37" t="s">
        <v>34</v>
      </c>
    </row>
    <row r="311" spans="1:13" ht="26.4" x14ac:dyDescent="0.3">
      <c r="A311" s="37">
        <v>306</v>
      </c>
      <c r="B311" s="38" t="s">
        <v>637</v>
      </c>
      <c r="C311" s="38" t="s">
        <v>638</v>
      </c>
      <c r="D311" s="38"/>
      <c r="E311" s="38"/>
      <c r="F311" s="38" t="s">
        <v>44</v>
      </c>
      <c r="G311" s="37" t="s">
        <v>33</v>
      </c>
      <c r="H311" s="37">
        <v>1</v>
      </c>
      <c r="I311" s="39">
        <v>1000000</v>
      </c>
      <c r="J311" s="39">
        <f t="shared" si="7"/>
        <v>1000000</v>
      </c>
      <c r="K311" s="37"/>
      <c r="L311" s="37"/>
      <c r="M311" s="37" t="s">
        <v>40</v>
      </c>
    </row>
    <row r="312" spans="1:13" ht="26.4" x14ac:dyDescent="0.3">
      <c r="A312" s="37">
        <v>307</v>
      </c>
      <c r="B312" s="38" t="s">
        <v>935</v>
      </c>
      <c r="C312" s="38" t="s">
        <v>936</v>
      </c>
      <c r="D312" s="38"/>
      <c r="E312" s="38"/>
      <c r="F312" s="38" t="s">
        <v>43</v>
      </c>
      <c r="G312" s="37" t="s">
        <v>91</v>
      </c>
      <c r="H312" s="37">
        <v>4</v>
      </c>
      <c r="I312" s="39">
        <v>65848.210000000006</v>
      </c>
      <c r="J312" s="39">
        <f t="shared" si="7"/>
        <v>263392.84000000003</v>
      </c>
      <c r="K312" s="37"/>
      <c r="L312" s="37"/>
      <c r="M312" s="37" t="s">
        <v>39</v>
      </c>
    </row>
    <row r="313" spans="1:13" ht="26.4" x14ac:dyDescent="0.3">
      <c r="A313" s="37">
        <v>308</v>
      </c>
      <c r="B313" s="38" t="s">
        <v>938</v>
      </c>
      <c r="C313" s="38" t="s">
        <v>937</v>
      </c>
      <c r="D313" s="38"/>
      <c r="E313" s="38"/>
      <c r="F313" s="38" t="s">
        <v>43</v>
      </c>
      <c r="G313" s="37" t="s">
        <v>91</v>
      </c>
      <c r="H313" s="37">
        <v>4</v>
      </c>
      <c r="I313" s="39">
        <v>65848.210000000006</v>
      </c>
      <c r="J313" s="39">
        <f t="shared" si="7"/>
        <v>263392.84000000003</v>
      </c>
      <c r="K313" s="37"/>
      <c r="L313" s="37"/>
      <c r="M313" s="37" t="s">
        <v>39</v>
      </c>
    </row>
    <row r="314" spans="1:13" ht="26.4" x14ac:dyDescent="0.3">
      <c r="A314" s="37">
        <v>309</v>
      </c>
      <c r="B314" s="38" t="s">
        <v>641</v>
      </c>
      <c r="C314" s="38" t="s">
        <v>642</v>
      </c>
      <c r="D314" s="38"/>
      <c r="E314" s="38"/>
      <c r="F314" s="38" t="s">
        <v>43</v>
      </c>
      <c r="G314" s="37" t="s">
        <v>33</v>
      </c>
      <c r="H314" s="37">
        <v>1</v>
      </c>
      <c r="I314" s="39">
        <v>465000</v>
      </c>
      <c r="J314" s="39">
        <f t="shared" si="7"/>
        <v>465000</v>
      </c>
      <c r="K314" s="37"/>
      <c r="L314" s="37"/>
      <c r="M314" s="37" t="s">
        <v>34</v>
      </c>
    </row>
    <row r="315" spans="1:13" ht="52.8" x14ac:dyDescent="0.3">
      <c r="A315" s="37">
        <v>310</v>
      </c>
      <c r="B315" s="38" t="s">
        <v>643</v>
      </c>
      <c r="C315" s="38" t="s">
        <v>644</v>
      </c>
      <c r="D315" s="38"/>
      <c r="E315" s="38"/>
      <c r="F315" s="38" t="s">
        <v>43</v>
      </c>
      <c r="G315" s="37" t="s">
        <v>33</v>
      </c>
      <c r="H315" s="37">
        <v>1</v>
      </c>
      <c r="I315" s="39">
        <v>477000</v>
      </c>
      <c r="J315" s="39">
        <f t="shared" si="7"/>
        <v>477000</v>
      </c>
      <c r="K315" s="37"/>
      <c r="L315" s="37"/>
      <c r="M315" s="37" t="s">
        <v>40</v>
      </c>
    </row>
    <row r="316" spans="1:13" x14ac:dyDescent="0.3">
      <c r="A316" s="37">
        <v>311</v>
      </c>
      <c r="B316" s="38" t="s">
        <v>645</v>
      </c>
      <c r="C316" s="38" t="s">
        <v>646</v>
      </c>
      <c r="D316" s="38"/>
      <c r="E316" s="38"/>
      <c r="F316" s="38" t="s">
        <v>45</v>
      </c>
      <c r="G316" s="37" t="s">
        <v>32</v>
      </c>
      <c r="H316" s="37">
        <v>1</v>
      </c>
      <c r="I316" s="39">
        <v>71882569</v>
      </c>
      <c r="J316" s="39">
        <f t="shared" si="7"/>
        <v>71882569</v>
      </c>
      <c r="K316" s="37"/>
      <c r="L316" s="37"/>
      <c r="M316" s="37" t="s">
        <v>40</v>
      </c>
    </row>
    <row r="317" spans="1:13" ht="26.4" x14ac:dyDescent="0.3">
      <c r="A317" s="37">
        <v>312</v>
      </c>
      <c r="B317" s="38" t="s">
        <v>649</v>
      </c>
      <c r="C317" s="38" t="s">
        <v>650</v>
      </c>
      <c r="D317" s="38"/>
      <c r="E317" s="38"/>
      <c r="F317" s="38" t="s">
        <v>44</v>
      </c>
      <c r="G317" s="37" t="s">
        <v>33</v>
      </c>
      <c r="H317" s="37">
        <v>1</v>
      </c>
      <c r="I317" s="39">
        <v>235640</v>
      </c>
      <c r="J317" s="39">
        <f t="shared" si="7"/>
        <v>235640</v>
      </c>
      <c r="K317" s="37"/>
      <c r="L317" s="37"/>
      <c r="M317" s="37" t="s">
        <v>203</v>
      </c>
    </row>
    <row r="318" spans="1:13" ht="26.4" x14ac:dyDescent="0.3">
      <c r="A318" s="37">
        <v>313</v>
      </c>
      <c r="B318" s="38" t="s">
        <v>651</v>
      </c>
      <c r="C318" s="38" t="s">
        <v>652</v>
      </c>
      <c r="D318" s="38"/>
      <c r="E318" s="38"/>
      <c r="F318" s="38" t="s">
        <v>44</v>
      </c>
      <c r="G318" s="37" t="s">
        <v>33</v>
      </c>
      <c r="H318" s="37">
        <v>1</v>
      </c>
      <c r="I318" s="39">
        <v>1542646</v>
      </c>
      <c r="J318" s="39">
        <f t="shared" si="7"/>
        <v>1542646</v>
      </c>
      <c r="K318" s="37"/>
      <c r="L318" s="37"/>
      <c r="M318" s="37" t="s">
        <v>203</v>
      </c>
    </row>
    <row r="319" spans="1:13" ht="26.4" x14ac:dyDescent="0.3">
      <c r="A319" s="37">
        <v>314</v>
      </c>
      <c r="B319" s="38" t="s">
        <v>607</v>
      </c>
      <c r="C319" s="38" t="s">
        <v>608</v>
      </c>
      <c r="D319" s="38"/>
      <c r="E319" s="38"/>
      <c r="F319" s="38" t="s">
        <v>44</v>
      </c>
      <c r="G319" s="38" t="s">
        <v>33</v>
      </c>
      <c r="H319" s="40">
        <v>1</v>
      </c>
      <c r="I319" s="41">
        <v>2400000</v>
      </c>
      <c r="J319" s="41">
        <f t="shared" si="7"/>
        <v>2400000</v>
      </c>
      <c r="K319" s="40"/>
      <c r="L319" s="40"/>
      <c r="M319" s="37" t="s">
        <v>40</v>
      </c>
    </row>
    <row r="320" spans="1:13" ht="26.4" x14ac:dyDescent="0.3">
      <c r="A320" s="37">
        <v>315</v>
      </c>
      <c r="B320" s="38" t="s">
        <v>653</v>
      </c>
      <c r="C320" s="38" t="s">
        <v>654</v>
      </c>
      <c r="D320" s="38"/>
      <c r="E320" s="38"/>
      <c r="F320" s="38" t="s">
        <v>43</v>
      </c>
      <c r="G320" s="37" t="s">
        <v>33</v>
      </c>
      <c r="H320" s="37">
        <v>1</v>
      </c>
      <c r="I320" s="39">
        <v>490000</v>
      </c>
      <c r="J320" s="39">
        <f t="shared" si="7"/>
        <v>490000</v>
      </c>
      <c r="K320" s="37"/>
      <c r="L320" s="37"/>
      <c r="M320" s="37" t="s">
        <v>40</v>
      </c>
    </row>
    <row r="321" spans="1:13" ht="26.4" x14ac:dyDescent="0.3">
      <c r="A321" s="37">
        <v>316</v>
      </c>
      <c r="B321" s="38" t="s">
        <v>655</v>
      </c>
      <c r="C321" s="38" t="s">
        <v>656</v>
      </c>
      <c r="D321" s="38"/>
      <c r="E321" s="38"/>
      <c r="F321" s="38" t="s">
        <v>43</v>
      </c>
      <c r="G321" s="37" t="s">
        <v>33</v>
      </c>
      <c r="H321" s="37">
        <v>1</v>
      </c>
      <c r="I321" s="39">
        <v>554500</v>
      </c>
      <c r="J321" s="39">
        <f t="shared" si="7"/>
        <v>554500</v>
      </c>
      <c r="K321" s="37"/>
      <c r="L321" s="37"/>
      <c r="M321" s="37" t="s">
        <v>40</v>
      </c>
    </row>
    <row r="322" spans="1:13" ht="26.4" x14ac:dyDescent="0.3">
      <c r="A322" s="37">
        <v>317</v>
      </c>
      <c r="B322" s="38" t="s">
        <v>657</v>
      </c>
      <c r="C322" s="38" t="s">
        <v>658</v>
      </c>
      <c r="D322" s="38"/>
      <c r="E322" s="38"/>
      <c r="F322" s="38" t="s">
        <v>44</v>
      </c>
      <c r="G322" s="37" t="s">
        <v>33</v>
      </c>
      <c r="H322" s="37">
        <v>1</v>
      </c>
      <c r="I322" s="39">
        <v>7000000</v>
      </c>
      <c r="J322" s="39">
        <f t="shared" si="7"/>
        <v>7000000</v>
      </c>
      <c r="K322" s="37"/>
      <c r="L322" s="37"/>
      <c r="M322" s="37" t="s">
        <v>40</v>
      </c>
    </row>
    <row r="323" spans="1:13" ht="26.4" x14ac:dyDescent="0.3">
      <c r="A323" s="37">
        <v>318</v>
      </c>
      <c r="B323" s="38" t="s">
        <v>659</v>
      </c>
      <c r="C323" s="38" t="s">
        <v>660</v>
      </c>
      <c r="D323" s="38"/>
      <c r="E323" s="38"/>
      <c r="F323" s="38" t="s">
        <v>43</v>
      </c>
      <c r="G323" s="37" t="s">
        <v>33</v>
      </c>
      <c r="H323" s="37">
        <v>1</v>
      </c>
      <c r="I323" s="39">
        <v>300000</v>
      </c>
      <c r="J323" s="39">
        <f t="shared" si="7"/>
        <v>300000</v>
      </c>
      <c r="K323" s="37"/>
      <c r="L323" s="37"/>
      <c r="M323" s="37" t="s">
        <v>348</v>
      </c>
    </row>
    <row r="324" spans="1:13" ht="26.4" x14ac:dyDescent="0.3">
      <c r="A324" s="37">
        <v>319</v>
      </c>
      <c r="B324" s="38" t="s">
        <v>1063</v>
      </c>
      <c r="C324" s="38" t="s">
        <v>1062</v>
      </c>
      <c r="D324" s="38"/>
      <c r="E324" s="38"/>
      <c r="F324" s="38" t="s">
        <v>43</v>
      </c>
      <c r="G324" s="37" t="s">
        <v>91</v>
      </c>
      <c r="H324" s="37">
        <v>10</v>
      </c>
      <c r="I324" s="39">
        <v>22800</v>
      </c>
      <c r="J324" s="39">
        <f t="shared" si="7"/>
        <v>228000</v>
      </c>
      <c r="K324" s="37"/>
      <c r="L324" s="37"/>
      <c r="M324" s="37" t="s">
        <v>348</v>
      </c>
    </row>
    <row r="325" spans="1:13" ht="26.4" x14ac:dyDescent="0.3">
      <c r="A325" s="37">
        <v>320</v>
      </c>
      <c r="B325" s="38" t="s">
        <v>1036</v>
      </c>
      <c r="C325" s="38" t="s">
        <v>1035</v>
      </c>
      <c r="D325" s="38"/>
      <c r="E325" s="38"/>
      <c r="F325" s="38" t="s">
        <v>43</v>
      </c>
      <c r="G325" s="37" t="s">
        <v>91</v>
      </c>
      <c r="H325" s="37">
        <v>5</v>
      </c>
      <c r="I325" s="39">
        <v>8000</v>
      </c>
      <c r="J325" s="39">
        <f t="shared" si="7"/>
        <v>40000</v>
      </c>
      <c r="K325" s="37"/>
      <c r="L325" s="37"/>
      <c r="M325" s="37" t="s">
        <v>348</v>
      </c>
    </row>
    <row r="326" spans="1:13" ht="26.4" x14ac:dyDescent="0.3">
      <c r="A326" s="37">
        <v>321</v>
      </c>
      <c r="B326" s="38" t="s">
        <v>698</v>
      </c>
      <c r="C326" s="38" t="s">
        <v>697</v>
      </c>
      <c r="D326" s="38"/>
      <c r="E326" s="38"/>
      <c r="F326" s="38" t="s">
        <v>43</v>
      </c>
      <c r="G326" s="37" t="s">
        <v>146</v>
      </c>
      <c r="H326" s="37">
        <v>10</v>
      </c>
      <c r="I326" s="39">
        <v>1700</v>
      </c>
      <c r="J326" s="39">
        <f t="shared" si="7"/>
        <v>17000</v>
      </c>
      <c r="K326" s="37"/>
      <c r="L326" s="37"/>
      <c r="M326" s="37" t="s">
        <v>348</v>
      </c>
    </row>
    <row r="327" spans="1:13" ht="26.4" x14ac:dyDescent="0.3">
      <c r="A327" s="37">
        <v>322</v>
      </c>
      <c r="B327" s="38" t="s">
        <v>1037</v>
      </c>
      <c r="C327" s="38" t="s">
        <v>1038</v>
      </c>
      <c r="D327" s="38"/>
      <c r="E327" s="38"/>
      <c r="F327" s="38" t="s">
        <v>43</v>
      </c>
      <c r="G327" s="37" t="s">
        <v>146</v>
      </c>
      <c r="H327" s="37">
        <v>150</v>
      </c>
      <c r="I327" s="39">
        <v>300</v>
      </c>
      <c r="J327" s="39">
        <f t="shared" si="7"/>
        <v>45000</v>
      </c>
      <c r="K327" s="37"/>
      <c r="L327" s="37"/>
      <c r="M327" s="37" t="s">
        <v>348</v>
      </c>
    </row>
    <row r="328" spans="1:13" ht="26.4" x14ac:dyDescent="0.3">
      <c r="A328" s="37">
        <v>323</v>
      </c>
      <c r="B328" s="38" t="s">
        <v>663</v>
      </c>
      <c r="C328" s="38" t="s">
        <v>664</v>
      </c>
      <c r="D328" s="38"/>
      <c r="E328" s="38"/>
      <c r="F328" s="38" t="s">
        <v>43</v>
      </c>
      <c r="G328" s="37" t="s">
        <v>91</v>
      </c>
      <c r="H328" s="37">
        <v>15</v>
      </c>
      <c r="I328" s="39">
        <v>2000</v>
      </c>
      <c r="J328" s="39">
        <f t="shared" si="7"/>
        <v>30000</v>
      </c>
      <c r="K328" s="37"/>
      <c r="L328" s="37"/>
      <c r="M328" s="37" t="s">
        <v>348</v>
      </c>
    </row>
    <row r="329" spans="1:13" ht="26.4" x14ac:dyDescent="0.3">
      <c r="A329" s="37">
        <v>324</v>
      </c>
      <c r="B329" s="38" t="s">
        <v>705</v>
      </c>
      <c r="C329" s="38" t="s">
        <v>704</v>
      </c>
      <c r="D329" s="38"/>
      <c r="E329" s="38"/>
      <c r="F329" s="38" t="s">
        <v>43</v>
      </c>
      <c r="G329" s="37" t="s">
        <v>91</v>
      </c>
      <c r="H329" s="37">
        <v>20</v>
      </c>
      <c r="I329" s="39">
        <v>150</v>
      </c>
      <c r="J329" s="39">
        <f t="shared" si="7"/>
        <v>3000</v>
      </c>
      <c r="K329" s="37"/>
      <c r="L329" s="37"/>
      <c r="M329" s="37" t="s">
        <v>348</v>
      </c>
    </row>
    <row r="330" spans="1:13" ht="26.4" x14ac:dyDescent="0.3">
      <c r="A330" s="37">
        <v>325</v>
      </c>
      <c r="B330" s="38" t="s">
        <v>701</v>
      </c>
      <c r="C330" s="38" t="s">
        <v>700</v>
      </c>
      <c r="D330" s="38"/>
      <c r="E330" s="38"/>
      <c r="F330" s="38" t="s">
        <v>43</v>
      </c>
      <c r="G330" s="37" t="s">
        <v>91</v>
      </c>
      <c r="H330" s="37">
        <v>150</v>
      </c>
      <c r="I330" s="39">
        <v>250</v>
      </c>
      <c r="J330" s="39">
        <f t="shared" si="7"/>
        <v>37500</v>
      </c>
      <c r="K330" s="37"/>
      <c r="L330" s="37"/>
      <c r="M330" s="37" t="s">
        <v>348</v>
      </c>
    </row>
    <row r="331" spans="1:13" ht="26.4" x14ac:dyDescent="0.3">
      <c r="A331" s="37">
        <v>326</v>
      </c>
      <c r="B331" s="38" t="s">
        <v>665</v>
      </c>
      <c r="C331" s="38" t="s">
        <v>666</v>
      </c>
      <c r="D331" s="38"/>
      <c r="E331" s="38"/>
      <c r="F331" s="38" t="s">
        <v>43</v>
      </c>
      <c r="G331" s="37" t="s">
        <v>91</v>
      </c>
      <c r="H331" s="37">
        <v>10</v>
      </c>
      <c r="I331" s="39">
        <v>150</v>
      </c>
      <c r="J331" s="39">
        <f t="shared" si="7"/>
        <v>1500</v>
      </c>
      <c r="K331" s="37"/>
      <c r="L331" s="37"/>
      <c r="M331" s="37" t="s">
        <v>348</v>
      </c>
    </row>
    <row r="332" spans="1:13" ht="26.4" x14ac:dyDescent="0.3">
      <c r="A332" s="37">
        <v>327</v>
      </c>
      <c r="B332" s="38" t="s">
        <v>1040</v>
      </c>
      <c r="C332" s="38" t="s">
        <v>1039</v>
      </c>
      <c r="D332" s="38"/>
      <c r="E332" s="38"/>
      <c r="F332" s="38" t="s">
        <v>43</v>
      </c>
      <c r="G332" s="37" t="s">
        <v>91</v>
      </c>
      <c r="H332" s="37">
        <v>20</v>
      </c>
      <c r="I332" s="39">
        <v>150</v>
      </c>
      <c r="J332" s="39">
        <f t="shared" si="7"/>
        <v>3000</v>
      </c>
      <c r="K332" s="37"/>
      <c r="L332" s="37"/>
      <c r="M332" s="37" t="s">
        <v>348</v>
      </c>
    </row>
    <row r="333" spans="1:13" ht="26.4" x14ac:dyDescent="0.3">
      <c r="A333" s="37">
        <v>328</v>
      </c>
      <c r="B333" s="38" t="s">
        <v>667</v>
      </c>
      <c r="C333" s="38" t="s">
        <v>668</v>
      </c>
      <c r="D333" s="38"/>
      <c r="E333" s="38"/>
      <c r="F333" s="38" t="s">
        <v>43</v>
      </c>
      <c r="G333" s="37" t="s">
        <v>91</v>
      </c>
      <c r="H333" s="37">
        <v>20</v>
      </c>
      <c r="I333" s="39">
        <v>350</v>
      </c>
      <c r="J333" s="39">
        <f t="shared" si="7"/>
        <v>7000</v>
      </c>
      <c r="K333" s="37"/>
      <c r="L333" s="37"/>
      <c r="M333" s="37" t="s">
        <v>348</v>
      </c>
    </row>
    <row r="334" spans="1:13" ht="26.4" x14ac:dyDescent="0.3">
      <c r="A334" s="37">
        <v>329</v>
      </c>
      <c r="B334" s="38" t="s">
        <v>669</v>
      </c>
      <c r="C334" s="38" t="s">
        <v>670</v>
      </c>
      <c r="D334" s="38"/>
      <c r="E334" s="38"/>
      <c r="F334" s="38" t="s">
        <v>43</v>
      </c>
      <c r="G334" s="37" t="s">
        <v>91</v>
      </c>
      <c r="H334" s="37">
        <v>30</v>
      </c>
      <c r="I334" s="39">
        <v>1000</v>
      </c>
      <c r="J334" s="39">
        <f t="shared" si="7"/>
        <v>30000</v>
      </c>
      <c r="K334" s="37"/>
      <c r="L334" s="37"/>
      <c r="M334" s="37" t="s">
        <v>348</v>
      </c>
    </row>
    <row r="335" spans="1:13" ht="26.4" x14ac:dyDescent="0.3">
      <c r="A335" s="37">
        <v>330</v>
      </c>
      <c r="B335" s="38" t="s">
        <v>710</v>
      </c>
      <c r="C335" s="38" t="s">
        <v>709</v>
      </c>
      <c r="D335" s="38"/>
      <c r="E335" s="38"/>
      <c r="F335" s="38" t="s">
        <v>43</v>
      </c>
      <c r="G335" s="37" t="s">
        <v>146</v>
      </c>
      <c r="H335" s="37">
        <v>150</v>
      </c>
      <c r="I335" s="39">
        <v>1300</v>
      </c>
      <c r="J335" s="39">
        <f t="shared" si="7"/>
        <v>195000</v>
      </c>
      <c r="K335" s="37"/>
      <c r="L335" s="37"/>
      <c r="M335" s="37" t="s">
        <v>348</v>
      </c>
    </row>
    <row r="336" spans="1:13" ht="26.4" x14ac:dyDescent="0.3">
      <c r="A336" s="37">
        <v>331</v>
      </c>
      <c r="B336" s="38" t="s">
        <v>671</v>
      </c>
      <c r="C336" s="38" t="s">
        <v>672</v>
      </c>
      <c r="D336" s="38"/>
      <c r="E336" s="38"/>
      <c r="F336" s="38" t="s">
        <v>43</v>
      </c>
      <c r="G336" s="37" t="s">
        <v>91</v>
      </c>
      <c r="H336" s="37">
        <v>10</v>
      </c>
      <c r="I336" s="39">
        <v>2000</v>
      </c>
      <c r="J336" s="39">
        <f t="shared" si="7"/>
        <v>20000</v>
      </c>
      <c r="K336" s="37"/>
      <c r="L336" s="37"/>
      <c r="M336" s="37" t="s">
        <v>348</v>
      </c>
    </row>
    <row r="337" spans="1:13" ht="26.4" x14ac:dyDescent="0.3">
      <c r="A337" s="37">
        <v>332</v>
      </c>
      <c r="B337" s="38" t="s">
        <v>673</v>
      </c>
      <c r="C337" s="38" t="s">
        <v>673</v>
      </c>
      <c r="D337" s="38"/>
      <c r="E337" s="38"/>
      <c r="F337" s="38" t="s">
        <v>43</v>
      </c>
      <c r="G337" s="37" t="s">
        <v>91</v>
      </c>
      <c r="H337" s="37">
        <v>50</v>
      </c>
      <c r="I337" s="39">
        <v>500</v>
      </c>
      <c r="J337" s="39">
        <f t="shared" si="7"/>
        <v>25000</v>
      </c>
      <c r="K337" s="37"/>
      <c r="L337" s="37"/>
      <c r="M337" s="37" t="s">
        <v>348</v>
      </c>
    </row>
    <row r="338" spans="1:13" ht="26.4" x14ac:dyDescent="0.3">
      <c r="A338" s="37">
        <v>333</v>
      </c>
      <c r="B338" s="38" t="s">
        <v>1042</v>
      </c>
      <c r="C338" s="38" t="s">
        <v>1041</v>
      </c>
      <c r="D338" s="38"/>
      <c r="E338" s="38"/>
      <c r="F338" s="38" t="s">
        <v>43</v>
      </c>
      <c r="G338" s="37" t="s">
        <v>91</v>
      </c>
      <c r="H338" s="37">
        <v>10</v>
      </c>
      <c r="I338" s="39">
        <v>1000</v>
      </c>
      <c r="J338" s="39">
        <f t="shared" si="7"/>
        <v>10000</v>
      </c>
      <c r="K338" s="37"/>
      <c r="L338" s="37"/>
      <c r="M338" s="37" t="s">
        <v>348</v>
      </c>
    </row>
    <row r="339" spans="1:13" ht="26.4" x14ac:dyDescent="0.3">
      <c r="A339" s="37">
        <v>334</v>
      </c>
      <c r="B339" s="38" t="s">
        <v>674</v>
      </c>
      <c r="C339" s="38" t="s">
        <v>675</v>
      </c>
      <c r="D339" s="38"/>
      <c r="E339" s="38"/>
      <c r="F339" s="38" t="s">
        <v>43</v>
      </c>
      <c r="G339" s="37" t="s">
        <v>91</v>
      </c>
      <c r="H339" s="37">
        <v>5</v>
      </c>
      <c r="I339" s="39">
        <v>800</v>
      </c>
      <c r="J339" s="39">
        <v>4000</v>
      </c>
      <c r="K339" s="37"/>
      <c r="L339" s="37"/>
      <c r="M339" s="37" t="s">
        <v>348</v>
      </c>
    </row>
    <row r="340" spans="1:13" ht="26.4" x14ac:dyDescent="0.3">
      <c r="A340" s="37">
        <v>335</v>
      </c>
      <c r="B340" s="38" t="s">
        <v>1044</v>
      </c>
      <c r="C340" s="38" t="s">
        <v>1043</v>
      </c>
      <c r="D340" s="38"/>
      <c r="E340" s="38"/>
      <c r="F340" s="38" t="s">
        <v>43</v>
      </c>
      <c r="G340" s="37" t="s">
        <v>146</v>
      </c>
      <c r="H340" s="37">
        <v>5</v>
      </c>
      <c r="I340" s="39">
        <v>600</v>
      </c>
      <c r="J340" s="39">
        <f t="shared" ref="J340:J366" si="8">I340*H340</f>
        <v>3000</v>
      </c>
      <c r="K340" s="37"/>
      <c r="L340" s="37"/>
      <c r="M340" s="37" t="s">
        <v>348</v>
      </c>
    </row>
    <row r="341" spans="1:13" ht="26.4" x14ac:dyDescent="0.3">
      <c r="A341" s="37">
        <v>336</v>
      </c>
      <c r="B341" s="38" t="s">
        <v>676</v>
      </c>
      <c r="C341" s="38" t="s">
        <v>677</v>
      </c>
      <c r="D341" s="38"/>
      <c r="E341" s="38"/>
      <c r="F341" s="38" t="s">
        <v>43</v>
      </c>
      <c r="G341" s="37" t="s">
        <v>145</v>
      </c>
      <c r="H341" s="37">
        <v>10</v>
      </c>
      <c r="I341" s="39">
        <v>2000</v>
      </c>
      <c r="J341" s="39">
        <f t="shared" si="8"/>
        <v>20000</v>
      </c>
      <c r="K341" s="37"/>
      <c r="L341" s="37"/>
      <c r="M341" s="37" t="s">
        <v>348</v>
      </c>
    </row>
    <row r="342" spans="1:13" ht="26.4" x14ac:dyDescent="0.3">
      <c r="A342" s="37">
        <v>337</v>
      </c>
      <c r="B342" s="38" t="s">
        <v>1046</v>
      </c>
      <c r="C342" s="38" t="s">
        <v>1045</v>
      </c>
      <c r="D342" s="38"/>
      <c r="E342" s="38"/>
      <c r="F342" s="38" t="s">
        <v>43</v>
      </c>
      <c r="G342" s="37" t="s">
        <v>91</v>
      </c>
      <c r="H342" s="37">
        <v>5</v>
      </c>
      <c r="I342" s="39">
        <v>500</v>
      </c>
      <c r="J342" s="39">
        <f t="shared" si="8"/>
        <v>2500</v>
      </c>
      <c r="K342" s="37"/>
      <c r="L342" s="37"/>
      <c r="M342" s="37" t="s">
        <v>348</v>
      </c>
    </row>
    <row r="343" spans="1:13" ht="26.4" x14ac:dyDescent="0.3">
      <c r="A343" s="37">
        <v>338</v>
      </c>
      <c r="B343" s="38" t="s">
        <v>1048</v>
      </c>
      <c r="C343" s="38" t="s">
        <v>1047</v>
      </c>
      <c r="D343" s="38"/>
      <c r="E343" s="38"/>
      <c r="F343" s="38" t="s">
        <v>43</v>
      </c>
      <c r="G343" s="37" t="s">
        <v>699</v>
      </c>
      <c r="H343" s="37">
        <v>5</v>
      </c>
      <c r="I343" s="39">
        <v>10000</v>
      </c>
      <c r="J343" s="39">
        <f t="shared" si="8"/>
        <v>50000</v>
      </c>
      <c r="K343" s="37"/>
      <c r="L343" s="37"/>
      <c r="M343" s="37" t="s">
        <v>348</v>
      </c>
    </row>
    <row r="344" spans="1:13" ht="26.4" x14ac:dyDescent="0.3">
      <c r="A344" s="37">
        <v>339</v>
      </c>
      <c r="B344" s="38" t="s">
        <v>1050</v>
      </c>
      <c r="C344" s="38" t="s">
        <v>1049</v>
      </c>
      <c r="D344" s="38"/>
      <c r="E344" s="38"/>
      <c r="F344" s="38" t="s">
        <v>43</v>
      </c>
      <c r="G344" s="37" t="s">
        <v>91</v>
      </c>
      <c r="H344" s="37">
        <v>30</v>
      </c>
      <c r="I344" s="39">
        <v>3500</v>
      </c>
      <c r="J344" s="39">
        <f t="shared" si="8"/>
        <v>105000</v>
      </c>
      <c r="K344" s="37"/>
      <c r="L344" s="37"/>
      <c r="M344" s="37" t="s">
        <v>348</v>
      </c>
    </row>
    <row r="345" spans="1:13" ht="26.4" x14ac:dyDescent="0.3">
      <c r="A345" s="37">
        <v>340</v>
      </c>
      <c r="B345" s="38" t="s">
        <v>1052</v>
      </c>
      <c r="C345" s="38" t="s">
        <v>1051</v>
      </c>
      <c r="D345" s="38"/>
      <c r="E345" s="38"/>
      <c r="F345" s="38" t="s">
        <v>43</v>
      </c>
      <c r="G345" s="37" t="s">
        <v>91</v>
      </c>
      <c r="H345" s="37">
        <v>300</v>
      </c>
      <c r="I345" s="39">
        <v>400</v>
      </c>
      <c r="J345" s="39">
        <f t="shared" si="8"/>
        <v>120000</v>
      </c>
      <c r="K345" s="37"/>
      <c r="L345" s="37"/>
      <c r="M345" s="37" t="s">
        <v>348</v>
      </c>
    </row>
    <row r="346" spans="1:13" ht="26.4" x14ac:dyDescent="0.3">
      <c r="A346" s="37">
        <v>341</v>
      </c>
      <c r="B346" s="38" t="s">
        <v>1054</v>
      </c>
      <c r="C346" s="38" t="s">
        <v>1053</v>
      </c>
      <c r="D346" s="38"/>
      <c r="E346" s="38"/>
      <c r="F346" s="38" t="s">
        <v>43</v>
      </c>
      <c r="G346" s="37" t="s">
        <v>91</v>
      </c>
      <c r="H346" s="37">
        <v>80</v>
      </c>
      <c r="I346" s="39">
        <v>350</v>
      </c>
      <c r="J346" s="39">
        <f t="shared" si="8"/>
        <v>28000</v>
      </c>
      <c r="K346" s="37"/>
      <c r="L346" s="37"/>
      <c r="M346" s="37" t="s">
        <v>348</v>
      </c>
    </row>
    <row r="347" spans="1:13" ht="26.4" x14ac:dyDescent="0.3">
      <c r="A347" s="37">
        <v>342</v>
      </c>
      <c r="B347" s="38" t="s">
        <v>681</v>
      </c>
      <c r="C347" s="38" t="s">
        <v>889</v>
      </c>
      <c r="D347" s="38"/>
      <c r="E347" s="38"/>
      <c r="F347" s="38" t="s">
        <v>43</v>
      </c>
      <c r="G347" s="37" t="s">
        <v>146</v>
      </c>
      <c r="H347" s="37">
        <v>2</v>
      </c>
      <c r="I347" s="39">
        <v>3700</v>
      </c>
      <c r="J347" s="39">
        <f t="shared" si="8"/>
        <v>7400</v>
      </c>
      <c r="K347" s="37"/>
      <c r="L347" s="37"/>
      <c r="M347" s="37" t="s">
        <v>348</v>
      </c>
    </row>
    <row r="348" spans="1:13" ht="26.4" x14ac:dyDescent="0.3">
      <c r="A348" s="37">
        <v>343</v>
      </c>
      <c r="B348" s="38" t="s">
        <v>1056</v>
      </c>
      <c r="C348" s="38" t="s">
        <v>1055</v>
      </c>
      <c r="D348" s="38"/>
      <c r="E348" s="38"/>
      <c r="F348" s="38" t="s">
        <v>43</v>
      </c>
      <c r="G348" s="37" t="s">
        <v>699</v>
      </c>
      <c r="H348" s="37">
        <v>20</v>
      </c>
      <c r="I348" s="39">
        <v>3400</v>
      </c>
      <c r="J348" s="39">
        <f t="shared" si="8"/>
        <v>68000</v>
      </c>
      <c r="K348" s="37"/>
      <c r="L348" s="37"/>
      <c r="M348" s="37" t="s">
        <v>348</v>
      </c>
    </row>
    <row r="349" spans="1:13" ht="26.4" x14ac:dyDescent="0.3">
      <c r="A349" s="37">
        <v>344</v>
      </c>
      <c r="B349" s="38" t="s">
        <v>1058</v>
      </c>
      <c r="C349" s="38" t="s">
        <v>1057</v>
      </c>
      <c r="D349" s="38"/>
      <c r="E349" s="38"/>
      <c r="F349" s="38" t="s">
        <v>43</v>
      </c>
      <c r="G349" s="37" t="s">
        <v>91</v>
      </c>
      <c r="H349" s="37">
        <v>5</v>
      </c>
      <c r="I349" s="39">
        <v>40000</v>
      </c>
      <c r="J349" s="39">
        <f t="shared" si="8"/>
        <v>200000</v>
      </c>
      <c r="K349" s="37"/>
      <c r="L349" s="37"/>
      <c r="M349" s="37" t="s">
        <v>348</v>
      </c>
    </row>
    <row r="350" spans="1:13" ht="26.4" x14ac:dyDescent="0.3">
      <c r="A350" s="37">
        <v>345</v>
      </c>
      <c r="B350" s="38" t="s">
        <v>684</v>
      </c>
      <c r="C350" s="38" t="s">
        <v>1059</v>
      </c>
      <c r="D350" s="38"/>
      <c r="E350" s="38"/>
      <c r="F350" s="38" t="s">
        <v>43</v>
      </c>
      <c r="G350" s="37" t="s">
        <v>91</v>
      </c>
      <c r="H350" s="37">
        <v>40</v>
      </c>
      <c r="I350" s="39">
        <v>1500</v>
      </c>
      <c r="J350" s="39">
        <f t="shared" si="8"/>
        <v>60000</v>
      </c>
      <c r="K350" s="37"/>
      <c r="L350" s="37"/>
      <c r="M350" s="37" t="s">
        <v>348</v>
      </c>
    </row>
    <row r="351" spans="1:13" ht="26.4" x14ac:dyDescent="0.3">
      <c r="A351" s="37">
        <v>346</v>
      </c>
      <c r="B351" s="38" t="s">
        <v>686</v>
      </c>
      <c r="C351" s="38" t="s">
        <v>687</v>
      </c>
      <c r="D351" s="38"/>
      <c r="E351" s="38"/>
      <c r="F351" s="38" t="s">
        <v>43</v>
      </c>
      <c r="G351" s="37" t="s">
        <v>91</v>
      </c>
      <c r="H351" s="37">
        <v>30</v>
      </c>
      <c r="I351" s="39">
        <v>1400</v>
      </c>
      <c r="J351" s="39">
        <f t="shared" si="8"/>
        <v>42000</v>
      </c>
      <c r="K351" s="37"/>
      <c r="L351" s="37"/>
      <c r="M351" s="37" t="s">
        <v>348</v>
      </c>
    </row>
    <row r="352" spans="1:13" ht="26.4" x14ac:dyDescent="0.3">
      <c r="A352" s="37">
        <v>347</v>
      </c>
      <c r="B352" s="38" t="s">
        <v>688</v>
      </c>
      <c r="C352" s="38" t="s">
        <v>689</v>
      </c>
      <c r="D352" s="38"/>
      <c r="E352" s="38"/>
      <c r="F352" s="38" t="s">
        <v>43</v>
      </c>
      <c r="G352" s="37" t="s">
        <v>91</v>
      </c>
      <c r="H352" s="37">
        <v>3</v>
      </c>
      <c r="I352" s="39">
        <v>20000</v>
      </c>
      <c r="J352" s="39">
        <f t="shared" si="8"/>
        <v>60000</v>
      </c>
      <c r="K352" s="37"/>
      <c r="L352" s="37"/>
      <c r="M352" s="37" t="s">
        <v>348</v>
      </c>
    </row>
    <row r="353" spans="1:13" ht="26.4" x14ac:dyDescent="0.3">
      <c r="A353" s="37">
        <v>348</v>
      </c>
      <c r="B353" s="38" t="s">
        <v>690</v>
      </c>
      <c r="C353" s="38" t="s">
        <v>691</v>
      </c>
      <c r="D353" s="38"/>
      <c r="E353" s="38"/>
      <c r="F353" s="38" t="s">
        <v>43</v>
      </c>
      <c r="G353" s="37" t="s">
        <v>33</v>
      </c>
      <c r="H353" s="37">
        <v>1</v>
      </c>
      <c r="I353" s="39">
        <v>80000</v>
      </c>
      <c r="J353" s="39">
        <f t="shared" si="8"/>
        <v>80000</v>
      </c>
      <c r="K353" s="37"/>
      <c r="L353" s="37"/>
      <c r="M353" s="37" t="s">
        <v>38</v>
      </c>
    </row>
    <row r="354" spans="1:13" ht="26.4" x14ac:dyDescent="0.3">
      <c r="A354" s="37">
        <v>349</v>
      </c>
      <c r="B354" s="38" t="s">
        <v>692</v>
      </c>
      <c r="C354" s="38" t="s">
        <v>692</v>
      </c>
      <c r="D354" s="38"/>
      <c r="E354" s="38"/>
      <c r="F354" s="38" t="s">
        <v>43</v>
      </c>
      <c r="G354" s="37" t="s">
        <v>33</v>
      </c>
      <c r="H354" s="37">
        <v>1</v>
      </c>
      <c r="I354" s="39">
        <v>178571</v>
      </c>
      <c r="J354" s="39">
        <f t="shared" si="8"/>
        <v>178571</v>
      </c>
      <c r="K354" s="37"/>
      <c r="L354" s="37"/>
      <c r="M354" s="37" t="s">
        <v>40</v>
      </c>
    </row>
    <row r="355" spans="1:13" ht="26.4" x14ac:dyDescent="0.3">
      <c r="A355" s="37">
        <v>350</v>
      </c>
      <c r="B355" s="38" t="s">
        <v>693</v>
      </c>
      <c r="C355" s="38" t="s">
        <v>694</v>
      </c>
      <c r="D355" s="38"/>
      <c r="E355" s="38"/>
      <c r="F355" s="38" t="s">
        <v>43</v>
      </c>
      <c r="G355" s="37" t="s">
        <v>33</v>
      </c>
      <c r="H355" s="37">
        <v>1</v>
      </c>
      <c r="I355" s="39">
        <v>448000</v>
      </c>
      <c r="J355" s="39">
        <f t="shared" si="8"/>
        <v>448000</v>
      </c>
      <c r="K355" s="37"/>
      <c r="L355" s="37"/>
      <c r="M355" s="37" t="s">
        <v>38</v>
      </c>
    </row>
    <row r="356" spans="1:13" ht="26.4" x14ac:dyDescent="0.3">
      <c r="A356" s="37">
        <v>351</v>
      </c>
      <c r="B356" s="38" t="s">
        <v>695</v>
      </c>
      <c r="C356" s="38" t="s">
        <v>696</v>
      </c>
      <c r="D356" s="38"/>
      <c r="E356" s="38"/>
      <c r="F356" s="38" t="s">
        <v>43</v>
      </c>
      <c r="G356" s="37" t="s">
        <v>33</v>
      </c>
      <c r="H356" s="37">
        <v>1</v>
      </c>
      <c r="I356" s="39">
        <v>195000</v>
      </c>
      <c r="J356" s="39">
        <f t="shared" si="8"/>
        <v>195000</v>
      </c>
      <c r="K356" s="37"/>
      <c r="L356" s="37"/>
      <c r="M356" s="37" t="s">
        <v>38</v>
      </c>
    </row>
    <row r="357" spans="1:13" ht="26.4" x14ac:dyDescent="0.3">
      <c r="A357" s="37">
        <v>352</v>
      </c>
      <c r="B357" s="38" t="s">
        <v>708</v>
      </c>
      <c r="C357" s="38" t="s">
        <v>707</v>
      </c>
      <c r="D357" s="38"/>
      <c r="E357" s="38"/>
      <c r="F357" s="38" t="s">
        <v>43</v>
      </c>
      <c r="G357" s="37" t="s">
        <v>91</v>
      </c>
      <c r="H357" s="37">
        <v>30</v>
      </c>
      <c r="I357" s="39">
        <v>350</v>
      </c>
      <c r="J357" s="39">
        <f t="shared" si="8"/>
        <v>10500</v>
      </c>
      <c r="K357" s="37"/>
      <c r="L357" s="37"/>
      <c r="M357" s="37" t="s">
        <v>348</v>
      </c>
    </row>
    <row r="358" spans="1:13" ht="26.4" x14ac:dyDescent="0.3">
      <c r="A358" s="37">
        <v>353</v>
      </c>
      <c r="B358" s="38" t="s">
        <v>712</v>
      </c>
      <c r="C358" s="38" t="s">
        <v>711</v>
      </c>
      <c r="D358" s="38"/>
      <c r="E358" s="38"/>
      <c r="F358" s="38" t="s">
        <v>43</v>
      </c>
      <c r="G358" s="37" t="s">
        <v>91</v>
      </c>
      <c r="H358" s="37">
        <v>20</v>
      </c>
      <c r="I358" s="39">
        <v>15000</v>
      </c>
      <c r="J358" s="39">
        <f t="shared" si="8"/>
        <v>300000</v>
      </c>
      <c r="K358" s="37"/>
      <c r="L358" s="37"/>
      <c r="M358" s="37" t="s">
        <v>348</v>
      </c>
    </row>
    <row r="359" spans="1:13" ht="26.4" x14ac:dyDescent="0.3">
      <c r="A359" s="37">
        <v>354</v>
      </c>
      <c r="B359" s="38" t="s">
        <v>714</v>
      </c>
      <c r="C359" s="38" t="s">
        <v>713</v>
      </c>
      <c r="D359" s="38"/>
      <c r="E359" s="38"/>
      <c r="F359" s="38" t="s">
        <v>43</v>
      </c>
      <c r="G359" s="37" t="s">
        <v>33</v>
      </c>
      <c r="H359" s="37">
        <v>1</v>
      </c>
      <c r="I359" s="39">
        <v>400000</v>
      </c>
      <c r="J359" s="39">
        <f t="shared" si="8"/>
        <v>400000</v>
      </c>
      <c r="K359" s="37"/>
      <c r="L359" s="37"/>
      <c r="M359" s="37" t="s">
        <v>95</v>
      </c>
    </row>
    <row r="360" spans="1:13" x14ac:dyDescent="0.3">
      <c r="A360" s="37">
        <v>355</v>
      </c>
      <c r="B360" s="38" t="s">
        <v>716</v>
      </c>
      <c r="C360" s="38" t="s">
        <v>715</v>
      </c>
      <c r="D360" s="38"/>
      <c r="E360" s="38"/>
      <c r="F360" s="38" t="s">
        <v>45</v>
      </c>
      <c r="G360" s="37" t="s">
        <v>92</v>
      </c>
      <c r="H360" s="37">
        <v>1</v>
      </c>
      <c r="I360" s="39">
        <v>6500000</v>
      </c>
      <c r="J360" s="39">
        <f t="shared" si="8"/>
        <v>6500000</v>
      </c>
      <c r="K360" s="37"/>
      <c r="L360" s="37"/>
      <c r="M360" s="37" t="s">
        <v>38</v>
      </c>
    </row>
    <row r="361" spans="1:13" ht="26.4" x14ac:dyDescent="0.3">
      <c r="A361" s="37">
        <v>356</v>
      </c>
      <c r="B361" s="38" t="s">
        <v>717</v>
      </c>
      <c r="C361" s="38" t="s">
        <v>717</v>
      </c>
      <c r="D361" s="38"/>
      <c r="E361" s="38"/>
      <c r="F361" s="38" t="s">
        <v>43</v>
      </c>
      <c r="G361" s="37" t="s">
        <v>33</v>
      </c>
      <c r="H361" s="37">
        <v>1</v>
      </c>
      <c r="I361" s="39">
        <v>6600000</v>
      </c>
      <c r="J361" s="39">
        <f t="shared" si="8"/>
        <v>6600000</v>
      </c>
      <c r="K361" s="37"/>
      <c r="L361" s="37"/>
      <c r="M361" s="37" t="s">
        <v>203</v>
      </c>
    </row>
    <row r="362" spans="1:13" x14ac:dyDescent="0.3">
      <c r="A362" s="37">
        <v>357</v>
      </c>
      <c r="B362" s="38" t="s">
        <v>721</v>
      </c>
      <c r="C362" s="38" t="s">
        <v>720</v>
      </c>
      <c r="D362" s="38"/>
      <c r="E362" s="38"/>
      <c r="F362" s="38" t="s">
        <v>45</v>
      </c>
      <c r="G362" s="37" t="s">
        <v>33</v>
      </c>
      <c r="H362" s="37">
        <v>1</v>
      </c>
      <c r="I362" s="39">
        <v>30000000</v>
      </c>
      <c r="J362" s="39">
        <f t="shared" si="8"/>
        <v>30000000</v>
      </c>
      <c r="K362" s="37"/>
      <c r="L362" s="37"/>
      <c r="M362" s="37" t="s">
        <v>38</v>
      </c>
    </row>
    <row r="363" spans="1:13" ht="26.4" x14ac:dyDescent="0.3">
      <c r="A363" s="37">
        <v>358</v>
      </c>
      <c r="B363" s="38" t="s">
        <v>726</v>
      </c>
      <c r="C363" s="38" t="s">
        <v>725</v>
      </c>
      <c r="D363" s="38"/>
      <c r="E363" s="38"/>
      <c r="F363" s="38" t="s">
        <v>44</v>
      </c>
      <c r="G363" s="37" t="s">
        <v>33</v>
      </c>
      <c r="H363" s="37">
        <v>1</v>
      </c>
      <c r="I363" s="39">
        <v>520000</v>
      </c>
      <c r="J363" s="39">
        <f t="shared" si="8"/>
        <v>520000</v>
      </c>
      <c r="K363" s="37"/>
      <c r="L363" s="37"/>
      <c r="M363" s="37" t="s">
        <v>38</v>
      </c>
    </row>
    <row r="364" spans="1:13" x14ac:dyDescent="0.3">
      <c r="A364" s="37">
        <v>359</v>
      </c>
      <c r="B364" s="38" t="s">
        <v>728</v>
      </c>
      <c r="C364" s="38" t="s">
        <v>727</v>
      </c>
      <c r="D364" s="38"/>
      <c r="E364" s="38"/>
      <c r="F364" s="38" t="s">
        <v>45</v>
      </c>
      <c r="G364" s="37" t="s">
        <v>33</v>
      </c>
      <c r="H364" s="37">
        <v>1</v>
      </c>
      <c r="I364" s="39">
        <v>60000000</v>
      </c>
      <c r="J364" s="39">
        <f t="shared" si="8"/>
        <v>60000000</v>
      </c>
      <c r="K364" s="37"/>
      <c r="L364" s="37"/>
      <c r="M364" s="37" t="s">
        <v>203</v>
      </c>
    </row>
    <row r="365" spans="1:13" ht="26.4" x14ac:dyDescent="0.3">
      <c r="A365" s="37">
        <v>360</v>
      </c>
      <c r="B365" s="38" t="s">
        <v>730</v>
      </c>
      <c r="C365" s="38" t="s">
        <v>729</v>
      </c>
      <c r="D365" s="38"/>
      <c r="E365" s="38"/>
      <c r="F365" s="38" t="s">
        <v>43</v>
      </c>
      <c r="G365" s="37" t="s">
        <v>33</v>
      </c>
      <c r="H365" s="37">
        <v>1</v>
      </c>
      <c r="I365" s="39">
        <v>448000</v>
      </c>
      <c r="J365" s="39">
        <f t="shared" si="8"/>
        <v>448000</v>
      </c>
      <c r="K365" s="37"/>
      <c r="L365" s="37"/>
      <c r="M365" s="37" t="s">
        <v>203</v>
      </c>
    </row>
    <row r="366" spans="1:13" x14ac:dyDescent="0.3">
      <c r="A366" s="37">
        <v>361</v>
      </c>
      <c r="B366" s="38" t="s">
        <v>739</v>
      </c>
      <c r="C366" s="38" t="s">
        <v>738</v>
      </c>
      <c r="D366" s="38"/>
      <c r="E366" s="38"/>
      <c r="F366" s="38" t="s">
        <v>45</v>
      </c>
      <c r="G366" s="37" t="s">
        <v>33</v>
      </c>
      <c r="H366" s="37">
        <v>1</v>
      </c>
      <c r="I366" s="39">
        <v>10779776</v>
      </c>
      <c r="J366" s="39">
        <f t="shared" si="8"/>
        <v>10779776</v>
      </c>
      <c r="K366" s="37"/>
      <c r="L366" s="37"/>
      <c r="M366" s="37" t="s">
        <v>41</v>
      </c>
    </row>
    <row r="367" spans="1:13" ht="26.4" x14ac:dyDescent="0.3">
      <c r="A367" s="37">
        <v>362</v>
      </c>
      <c r="B367" s="38" t="s">
        <v>483</v>
      </c>
      <c r="C367" s="38" t="s">
        <v>484</v>
      </c>
      <c r="D367" s="38" t="s">
        <v>483</v>
      </c>
      <c r="E367" s="38" t="s">
        <v>484</v>
      </c>
      <c r="F367" s="38" t="s">
        <v>43</v>
      </c>
      <c r="G367" s="38" t="s">
        <v>91</v>
      </c>
      <c r="H367" s="40">
        <v>300</v>
      </c>
      <c r="I367" s="41">
        <v>400</v>
      </c>
      <c r="J367" s="41">
        <f t="shared" ref="J367:J370" si="9">H367*I367</f>
        <v>120000</v>
      </c>
      <c r="K367" s="40"/>
      <c r="L367" s="40"/>
      <c r="M367" s="37" t="s">
        <v>203</v>
      </c>
    </row>
    <row r="368" spans="1:13" ht="26.4" x14ac:dyDescent="0.3">
      <c r="A368" s="37">
        <v>363</v>
      </c>
      <c r="B368" s="38" t="s">
        <v>487</v>
      </c>
      <c r="C368" s="38" t="s">
        <v>490</v>
      </c>
      <c r="D368" s="38" t="s">
        <v>487</v>
      </c>
      <c r="E368" s="38" t="s">
        <v>490</v>
      </c>
      <c r="F368" s="38" t="s">
        <v>43</v>
      </c>
      <c r="G368" s="38" t="s">
        <v>91</v>
      </c>
      <c r="H368" s="40">
        <v>300</v>
      </c>
      <c r="I368" s="41">
        <v>400</v>
      </c>
      <c r="J368" s="41">
        <f t="shared" si="9"/>
        <v>120000</v>
      </c>
      <c r="K368" s="40"/>
      <c r="L368" s="40"/>
      <c r="M368" s="37" t="s">
        <v>203</v>
      </c>
    </row>
    <row r="369" spans="1:13" x14ac:dyDescent="0.3">
      <c r="A369" s="37">
        <v>364</v>
      </c>
      <c r="B369" s="38" t="s">
        <v>942</v>
      </c>
      <c r="C369" s="38" t="s">
        <v>941</v>
      </c>
      <c r="D369" s="38"/>
      <c r="E369" s="38"/>
      <c r="F369" s="38" t="s">
        <v>45</v>
      </c>
      <c r="G369" s="37" t="s">
        <v>586</v>
      </c>
      <c r="H369" s="37">
        <v>1</v>
      </c>
      <c r="I369" s="39">
        <v>82915826</v>
      </c>
      <c r="J369" s="41">
        <f t="shared" si="9"/>
        <v>82915826</v>
      </c>
      <c r="K369" s="37"/>
      <c r="L369" s="37"/>
      <c r="M369" s="37" t="s">
        <v>203</v>
      </c>
    </row>
    <row r="370" spans="1:13" x14ac:dyDescent="0.3">
      <c r="A370" s="37">
        <v>365</v>
      </c>
      <c r="B370" s="38" t="s">
        <v>946</v>
      </c>
      <c r="C370" s="38" t="s">
        <v>775</v>
      </c>
      <c r="D370" s="38" t="s">
        <v>581</v>
      </c>
      <c r="E370" s="38" t="s">
        <v>580</v>
      </c>
      <c r="F370" s="38" t="s">
        <v>45</v>
      </c>
      <c r="G370" s="38" t="s">
        <v>91</v>
      </c>
      <c r="H370" s="40">
        <v>3</v>
      </c>
      <c r="I370" s="41">
        <v>2583882.33</v>
      </c>
      <c r="J370" s="41">
        <f t="shared" si="9"/>
        <v>7751646.9900000002</v>
      </c>
      <c r="K370" s="40"/>
      <c r="L370" s="40"/>
      <c r="M370" s="37" t="s">
        <v>41</v>
      </c>
    </row>
    <row r="371" spans="1:13" ht="26.4" x14ac:dyDescent="0.3">
      <c r="A371" s="37">
        <v>366</v>
      </c>
      <c r="B371" s="38" t="s">
        <v>947</v>
      </c>
      <c r="C371" s="38" t="s">
        <v>948</v>
      </c>
      <c r="D371" s="38"/>
      <c r="E371" s="38"/>
      <c r="F371" s="38" t="s">
        <v>43</v>
      </c>
      <c r="G371" s="37" t="s">
        <v>33</v>
      </c>
      <c r="H371" s="37">
        <v>1</v>
      </c>
      <c r="I371" s="39">
        <v>100000</v>
      </c>
      <c r="J371" s="39">
        <f t="shared" ref="J371:J373" si="10">I371*H371</f>
        <v>100000</v>
      </c>
      <c r="K371" s="37"/>
      <c r="L371" s="37"/>
      <c r="M371" s="37" t="s">
        <v>203</v>
      </c>
    </row>
    <row r="372" spans="1:13" ht="39.6" x14ac:dyDescent="0.3">
      <c r="A372" s="37">
        <v>367</v>
      </c>
      <c r="B372" s="38" t="s">
        <v>949</v>
      </c>
      <c r="C372" s="38" t="s">
        <v>951</v>
      </c>
      <c r="D372" s="38"/>
      <c r="E372" s="38"/>
      <c r="F372" s="38" t="s">
        <v>43</v>
      </c>
      <c r="G372" s="37" t="s">
        <v>33</v>
      </c>
      <c r="H372" s="37">
        <v>1</v>
      </c>
      <c r="I372" s="39">
        <v>1000000</v>
      </c>
      <c r="J372" s="39">
        <f t="shared" si="10"/>
        <v>1000000</v>
      </c>
      <c r="K372" s="37"/>
      <c r="L372" s="37"/>
      <c r="M372" s="37" t="s">
        <v>203</v>
      </c>
    </row>
    <row r="373" spans="1:13" ht="26.4" x14ac:dyDescent="0.3">
      <c r="A373" s="37">
        <v>368</v>
      </c>
      <c r="B373" s="38" t="s">
        <v>950</v>
      </c>
      <c r="C373" s="38" t="s">
        <v>952</v>
      </c>
      <c r="D373" s="38"/>
      <c r="E373" s="38"/>
      <c r="F373" s="38" t="s">
        <v>43</v>
      </c>
      <c r="G373" s="38" t="s">
        <v>91</v>
      </c>
      <c r="H373" s="37">
        <v>1</v>
      </c>
      <c r="I373" s="39">
        <v>950000</v>
      </c>
      <c r="J373" s="39">
        <f t="shared" si="10"/>
        <v>950000</v>
      </c>
      <c r="K373" s="37"/>
      <c r="L373" s="37"/>
      <c r="M373" s="37" t="s">
        <v>95</v>
      </c>
    </row>
    <row r="374" spans="1:13" ht="26.4" x14ac:dyDescent="0.3">
      <c r="A374" s="37">
        <v>369</v>
      </c>
      <c r="B374" s="38" t="s">
        <v>954</v>
      </c>
      <c r="C374" s="38" t="s">
        <v>954</v>
      </c>
      <c r="D374" s="38" t="s">
        <v>954</v>
      </c>
      <c r="E374" s="38" t="s">
        <v>954</v>
      </c>
      <c r="F374" s="38" t="s">
        <v>43</v>
      </c>
      <c r="G374" s="37" t="s">
        <v>699</v>
      </c>
      <c r="H374" s="37">
        <v>30</v>
      </c>
      <c r="I374" s="39">
        <v>3000</v>
      </c>
      <c r="J374" s="39">
        <v>90000</v>
      </c>
      <c r="K374" s="37"/>
      <c r="L374" s="37"/>
      <c r="M374" s="37" t="s">
        <v>348</v>
      </c>
    </row>
    <row r="375" spans="1:13" ht="26.4" x14ac:dyDescent="0.3">
      <c r="A375" s="37">
        <v>370</v>
      </c>
      <c r="B375" s="38" t="s">
        <v>955</v>
      </c>
      <c r="C375" s="38" t="s">
        <v>955</v>
      </c>
      <c r="D375" s="38"/>
      <c r="E375" s="38"/>
      <c r="F375" s="38" t="s">
        <v>43</v>
      </c>
      <c r="G375" s="37" t="s">
        <v>91</v>
      </c>
      <c r="H375" s="37">
        <v>100</v>
      </c>
      <c r="I375" s="39">
        <v>580</v>
      </c>
      <c r="J375" s="39">
        <f t="shared" ref="J375:J417" si="11">I375*H375</f>
        <v>58000</v>
      </c>
      <c r="K375" s="37"/>
      <c r="L375" s="37"/>
      <c r="M375" s="37" t="s">
        <v>348</v>
      </c>
    </row>
    <row r="376" spans="1:13" ht="26.4" x14ac:dyDescent="0.3">
      <c r="A376" s="37">
        <v>371</v>
      </c>
      <c r="B376" s="38" t="s">
        <v>957</v>
      </c>
      <c r="C376" s="38" t="s">
        <v>956</v>
      </c>
      <c r="D376" s="38"/>
      <c r="E376" s="38"/>
      <c r="F376" s="38" t="s">
        <v>43</v>
      </c>
      <c r="G376" s="37" t="s">
        <v>33</v>
      </c>
      <c r="H376" s="37">
        <v>1</v>
      </c>
      <c r="I376" s="39">
        <v>120000</v>
      </c>
      <c r="J376" s="39">
        <f t="shared" si="11"/>
        <v>120000</v>
      </c>
      <c r="K376" s="37"/>
      <c r="L376" s="37"/>
      <c r="M376" s="37" t="s">
        <v>348</v>
      </c>
    </row>
    <row r="377" spans="1:13" ht="26.4" x14ac:dyDescent="0.3">
      <c r="A377" s="37">
        <v>372</v>
      </c>
      <c r="B377" s="38" t="s">
        <v>959</v>
      </c>
      <c r="C377" s="38" t="s">
        <v>958</v>
      </c>
      <c r="D377" s="38"/>
      <c r="E377" s="38"/>
      <c r="F377" s="38" t="s">
        <v>43</v>
      </c>
      <c r="G377" s="37" t="s">
        <v>91</v>
      </c>
      <c r="H377" s="37">
        <v>3</v>
      </c>
      <c r="I377" s="39">
        <v>60000</v>
      </c>
      <c r="J377" s="39">
        <f t="shared" si="11"/>
        <v>180000</v>
      </c>
      <c r="K377" s="37"/>
      <c r="L377" s="37"/>
      <c r="M377" s="37" t="s">
        <v>41</v>
      </c>
    </row>
    <row r="378" spans="1:13" ht="26.4" x14ac:dyDescent="0.3">
      <c r="A378" s="37">
        <v>373</v>
      </c>
      <c r="B378" s="38" t="s">
        <v>964</v>
      </c>
      <c r="C378" s="38" t="s">
        <v>963</v>
      </c>
      <c r="D378" s="38"/>
      <c r="E378" s="38"/>
      <c r="F378" s="38" t="s">
        <v>43</v>
      </c>
      <c r="G378" s="37" t="s">
        <v>33</v>
      </c>
      <c r="H378" s="37">
        <v>1</v>
      </c>
      <c r="I378" s="39">
        <v>1141200</v>
      </c>
      <c r="J378" s="39">
        <f t="shared" si="11"/>
        <v>1141200</v>
      </c>
      <c r="K378" s="37"/>
      <c r="L378" s="37"/>
      <c r="M378" s="37" t="s">
        <v>39</v>
      </c>
    </row>
    <row r="379" spans="1:13" ht="39.6" x14ac:dyDescent="0.3">
      <c r="A379" s="37">
        <v>374</v>
      </c>
      <c r="B379" s="38" t="s">
        <v>966</v>
      </c>
      <c r="C379" s="38" t="s">
        <v>965</v>
      </c>
      <c r="D379" s="38"/>
      <c r="E379" s="38"/>
      <c r="F379" s="38" t="s">
        <v>43</v>
      </c>
      <c r="G379" s="37" t="s">
        <v>33</v>
      </c>
      <c r="H379" s="37">
        <v>1</v>
      </c>
      <c r="I379" s="39">
        <v>140000</v>
      </c>
      <c r="J379" s="39">
        <f t="shared" si="11"/>
        <v>140000</v>
      </c>
      <c r="K379" s="37"/>
      <c r="L379" s="37"/>
      <c r="M379" s="37" t="s">
        <v>39</v>
      </c>
    </row>
    <row r="380" spans="1:13" ht="26.4" x14ac:dyDescent="0.3">
      <c r="A380" s="37">
        <v>375</v>
      </c>
      <c r="B380" s="38" t="s">
        <v>967</v>
      </c>
      <c r="C380" s="38" t="s">
        <v>968</v>
      </c>
      <c r="D380" s="38"/>
      <c r="E380" s="38"/>
      <c r="F380" s="38" t="s">
        <v>43</v>
      </c>
      <c r="G380" s="37" t="s">
        <v>33</v>
      </c>
      <c r="H380" s="37">
        <v>1</v>
      </c>
      <c r="I380" s="39">
        <v>160000</v>
      </c>
      <c r="J380" s="39">
        <f t="shared" si="11"/>
        <v>160000</v>
      </c>
      <c r="K380" s="37"/>
      <c r="L380" s="37"/>
      <c r="M380" s="37" t="s">
        <v>39</v>
      </c>
    </row>
    <row r="381" spans="1:13" ht="26.4" x14ac:dyDescent="0.3">
      <c r="A381" s="37">
        <v>376</v>
      </c>
      <c r="B381" s="38" t="s">
        <v>970</v>
      </c>
      <c r="C381" s="38" t="s">
        <v>969</v>
      </c>
      <c r="D381" s="38"/>
      <c r="E381" s="38"/>
      <c r="F381" s="38" t="s">
        <v>43</v>
      </c>
      <c r="G381" s="37" t="s">
        <v>33</v>
      </c>
      <c r="H381" s="37">
        <v>1</v>
      </c>
      <c r="I381" s="39">
        <v>507000</v>
      </c>
      <c r="J381" s="39">
        <f t="shared" si="11"/>
        <v>507000</v>
      </c>
      <c r="K381" s="37"/>
      <c r="L381" s="37"/>
      <c r="M381" s="37" t="s">
        <v>39</v>
      </c>
    </row>
    <row r="382" spans="1:13" x14ac:dyDescent="0.3">
      <c r="A382" s="37">
        <v>377</v>
      </c>
      <c r="B382" s="38" t="s">
        <v>971</v>
      </c>
      <c r="C382" s="38" t="s">
        <v>971</v>
      </c>
      <c r="D382" s="38"/>
      <c r="E382" s="38"/>
      <c r="F382" s="38" t="s">
        <v>45</v>
      </c>
      <c r="G382" s="38" t="s">
        <v>91</v>
      </c>
      <c r="H382" s="37">
        <v>100</v>
      </c>
      <c r="I382" s="39">
        <v>730000</v>
      </c>
      <c r="J382" s="39">
        <f t="shared" si="11"/>
        <v>73000000</v>
      </c>
      <c r="K382" s="37"/>
      <c r="L382" s="37"/>
      <c r="M382" s="37" t="s">
        <v>39</v>
      </c>
    </row>
    <row r="383" spans="1:13" x14ac:dyDescent="0.3">
      <c r="A383" s="37">
        <v>378</v>
      </c>
      <c r="B383" s="38" t="s">
        <v>973</v>
      </c>
      <c r="C383" s="38" t="s">
        <v>972</v>
      </c>
      <c r="D383" s="38"/>
      <c r="E383" s="38"/>
      <c r="F383" s="38" t="s">
        <v>45</v>
      </c>
      <c r="G383" s="38" t="s">
        <v>91</v>
      </c>
      <c r="H383" s="37">
        <v>1</v>
      </c>
      <c r="I383" s="39">
        <v>322172850</v>
      </c>
      <c r="J383" s="39">
        <f t="shared" si="11"/>
        <v>322172850</v>
      </c>
      <c r="K383" s="37"/>
      <c r="L383" s="37"/>
      <c r="M383" s="37" t="s">
        <v>39</v>
      </c>
    </row>
    <row r="384" spans="1:13" x14ac:dyDescent="0.3">
      <c r="A384" s="37">
        <v>379</v>
      </c>
      <c r="B384" s="38" t="s">
        <v>974</v>
      </c>
      <c r="C384" s="38" t="s">
        <v>974</v>
      </c>
      <c r="D384" s="38"/>
      <c r="E384" s="38"/>
      <c r="F384" s="38" t="s">
        <v>45</v>
      </c>
      <c r="G384" s="38" t="s">
        <v>91</v>
      </c>
      <c r="H384" s="37">
        <v>10</v>
      </c>
      <c r="I384" s="39">
        <v>2350280</v>
      </c>
      <c r="J384" s="39">
        <f t="shared" si="11"/>
        <v>23502800</v>
      </c>
      <c r="K384" s="37"/>
      <c r="L384" s="37"/>
      <c r="M384" s="37" t="s">
        <v>39</v>
      </c>
    </row>
    <row r="385" spans="1:13" x14ac:dyDescent="0.3">
      <c r="A385" s="37">
        <v>380</v>
      </c>
      <c r="B385" s="38" t="s">
        <v>975</v>
      </c>
      <c r="C385" s="38" t="s">
        <v>975</v>
      </c>
      <c r="D385" s="38"/>
      <c r="E385" s="38"/>
      <c r="F385" s="38" t="s">
        <v>45</v>
      </c>
      <c r="G385" s="37" t="s">
        <v>91</v>
      </c>
      <c r="H385" s="37">
        <v>4</v>
      </c>
      <c r="I385" s="39">
        <v>5576140</v>
      </c>
      <c r="J385" s="39">
        <f t="shared" si="11"/>
        <v>22304560</v>
      </c>
      <c r="K385" s="37"/>
      <c r="L385" s="37"/>
      <c r="M385" s="37" t="s">
        <v>39</v>
      </c>
    </row>
    <row r="386" spans="1:13" x14ac:dyDescent="0.3">
      <c r="A386" s="37">
        <v>381</v>
      </c>
      <c r="B386" s="38" t="s">
        <v>977</v>
      </c>
      <c r="C386" s="38" t="s">
        <v>976</v>
      </c>
      <c r="D386" s="38"/>
      <c r="E386" s="38"/>
      <c r="F386" s="38" t="s">
        <v>45</v>
      </c>
      <c r="G386" s="37" t="s">
        <v>586</v>
      </c>
      <c r="H386" s="37">
        <v>1</v>
      </c>
      <c r="I386" s="39">
        <v>30403100</v>
      </c>
      <c r="J386" s="39">
        <f t="shared" si="11"/>
        <v>30403100</v>
      </c>
      <c r="K386" s="37"/>
      <c r="L386" s="37"/>
      <c r="M386" s="37" t="s">
        <v>39</v>
      </c>
    </row>
    <row r="387" spans="1:13" x14ac:dyDescent="0.3">
      <c r="A387" s="37">
        <v>382</v>
      </c>
      <c r="B387" s="38" t="s">
        <v>979</v>
      </c>
      <c r="C387" s="38" t="s">
        <v>978</v>
      </c>
      <c r="D387" s="38"/>
      <c r="E387" s="38"/>
      <c r="F387" s="38" t="s">
        <v>45</v>
      </c>
      <c r="G387" s="37" t="s">
        <v>91</v>
      </c>
      <c r="H387" s="37">
        <v>4</v>
      </c>
      <c r="I387" s="39">
        <v>1944900</v>
      </c>
      <c r="J387" s="39">
        <f t="shared" si="11"/>
        <v>7779600</v>
      </c>
      <c r="K387" s="37"/>
      <c r="L387" s="37"/>
      <c r="M387" s="37" t="s">
        <v>39</v>
      </c>
    </row>
    <row r="388" spans="1:13" x14ac:dyDescent="0.3">
      <c r="A388" s="37">
        <v>383</v>
      </c>
      <c r="B388" s="38" t="s">
        <v>981</v>
      </c>
      <c r="C388" s="38" t="s">
        <v>980</v>
      </c>
      <c r="D388" s="38"/>
      <c r="E388" s="38"/>
      <c r="F388" s="38" t="s">
        <v>45</v>
      </c>
      <c r="G388" s="37" t="s">
        <v>91</v>
      </c>
      <c r="H388" s="37">
        <v>120</v>
      </c>
      <c r="I388" s="39">
        <v>1100000</v>
      </c>
      <c r="J388" s="39">
        <f t="shared" si="11"/>
        <v>132000000</v>
      </c>
      <c r="K388" s="37"/>
      <c r="L388" s="37"/>
      <c r="M388" s="37" t="s">
        <v>39</v>
      </c>
    </row>
    <row r="389" spans="1:13" x14ac:dyDescent="0.3">
      <c r="A389" s="37">
        <v>384</v>
      </c>
      <c r="B389" s="38" t="s">
        <v>982</v>
      </c>
      <c r="C389" s="38" t="s">
        <v>982</v>
      </c>
      <c r="D389" s="38"/>
      <c r="E389" s="38"/>
      <c r="F389" s="38" t="s">
        <v>45</v>
      </c>
      <c r="G389" s="37" t="s">
        <v>91</v>
      </c>
      <c r="H389" s="37">
        <v>100</v>
      </c>
      <c r="I389" s="39">
        <v>122300</v>
      </c>
      <c r="J389" s="39">
        <f t="shared" si="11"/>
        <v>12230000</v>
      </c>
      <c r="K389" s="37"/>
      <c r="L389" s="37"/>
      <c r="M389" s="37" t="s">
        <v>39</v>
      </c>
    </row>
    <row r="390" spans="1:13" x14ac:dyDescent="0.3">
      <c r="A390" s="37">
        <v>385</v>
      </c>
      <c r="B390" s="38" t="s">
        <v>984</v>
      </c>
      <c r="C390" s="38" t="s">
        <v>983</v>
      </c>
      <c r="D390" s="38"/>
      <c r="E390" s="38"/>
      <c r="F390" s="38" t="s">
        <v>45</v>
      </c>
      <c r="G390" s="37" t="s">
        <v>33</v>
      </c>
      <c r="H390" s="37">
        <v>1</v>
      </c>
      <c r="I390" s="39">
        <v>31000000</v>
      </c>
      <c r="J390" s="39">
        <f t="shared" si="11"/>
        <v>31000000</v>
      </c>
      <c r="K390" s="37"/>
      <c r="L390" s="37"/>
      <c r="M390" s="37" t="s">
        <v>39</v>
      </c>
    </row>
    <row r="391" spans="1:13" x14ac:dyDescent="0.3">
      <c r="A391" s="37">
        <v>386</v>
      </c>
      <c r="B391" s="38" t="s">
        <v>986</v>
      </c>
      <c r="C391" s="38" t="s">
        <v>985</v>
      </c>
      <c r="D391" s="38"/>
      <c r="E391" s="38"/>
      <c r="F391" s="38" t="s">
        <v>45</v>
      </c>
      <c r="G391" s="37" t="s">
        <v>33</v>
      </c>
      <c r="H391" s="37">
        <v>1</v>
      </c>
      <c r="I391" s="39">
        <v>31000000</v>
      </c>
      <c r="J391" s="39">
        <f t="shared" si="11"/>
        <v>31000000</v>
      </c>
      <c r="K391" s="37"/>
      <c r="L391" s="37"/>
      <c r="M391" s="37" t="s">
        <v>39</v>
      </c>
    </row>
    <row r="392" spans="1:13" x14ac:dyDescent="0.3">
      <c r="A392" s="37">
        <v>387</v>
      </c>
      <c r="B392" s="38" t="s">
        <v>988</v>
      </c>
      <c r="C392" s="38" t="s">
        <v>987</v>
      </c>
      <c r="D392" s="38"/>
      <c r="E392" s="38"/>
      <c r="F392" s="38" t="s">
        <v>45</v>
      </c>
      <c r="G392" s="37" t="s">
        <v>33</v>
      </c>
      <c r="H392" s="37">
        <v>1</v>
      </c>
      <c r="I392" s="39">
        <v>11000000</v>
      </c>
      <c r="J392" s="39">
        <f t="shared" si="11"/>
        <v>11000000</v>
      </c>
      <c r="K392" s="37"/>
      <c r="L392" s="37"/>
      <c r="M392" s="37" t="s">
        <v>39</v>
      </c>
    </row>
    <row r="393" spans="1:13" x14ac:dyDescent="0.3">
      <c r="A393" s="37">
        <v>388</v>
      </c>
      <c r="B393" s="38" t="s">
        <v>990</v>
      </c>
      <c r="C393" s="38" t="s">
        <v>989</v>
      </c>
      <c r="D393" s="38"/>
      <c r="E393" s="38"/>
      <c r="F393" s="38" t="s">
        <v>45</v>
      </c>
      <c r="G393" s="37" t="s">
        <v>33</v>
      </c>
      <c r="H393" s="37">
        <v>1</v>
      </c>
      <c r="I393" s="39">
        <v>29500000</v>
      </c>
      <c r="J393" s="39">
        <f t="shared" si="11"/>
        <v>29500000</v>
      </c>
      <c r="K393" s="37"/>
      <c r="L393" s="37"/>
      <c r="M393" s="37" t="s">
        <v>39</v>
      </c>
    </row>
    <row r="394" spans="1:13" x14ac:dyDescent="0.3">
      <c r="A394" s="37">
        <v>389</v>
      </c>
      <c r="B394" s="38" t="s">
        <v>992</v>
      </c>
      <c r="C394" s="38" t="s">
        <v>991</v>
      </c>
      <c r="D394" s="38"/>
      <c r="E394" s="38"/>
      <c r="F394" s="38" t="s">
        <v>45</v>
      </c>
      <c r="G394" s="37" t="s">
        <v>91</v>
      </c>
      <c r="H394" s="37">
        <v>1</v>
      </c>
      <c r="I394" s="39">
        <v>50000000</v>
      </c>
      <c r="J394" s="39">
        <f t="shared" si="11"/>
        <v>50000000</v>
      </c>
      <c r="K394" s="37"/>
      <c r="L394" s="37"/>
      <c r="M394" s="37" t="s">
        <v>39</v>
      </c>
    </row>
    <row r="395" spans="1:13" ht="26.4" x14ac:dyDescent="0.3">
      <c r="A395" s="37">
        <v>390</v>
      </c>
      <c r="B395" s="38" t="s">
        <v>993</v>
      </c>
      <c r="C395" s="38" t="s">
        <v>993</v>
      </c>
      <c r="D395" s="38"/>
      <c r="E395" s="38"/>
      <c r="F395" s="38" t="s">
        <v>43</v>
      </c>
      <c r="G395" s="37" t="s">
        <v>91</v>
      </c>
      <c r="H395" s="37">
        <v>1</v>
      </c>
      <c r="I395" s="39">
        <v>936000</v>
      </c>
      <c r="J395" s="39">
        <f t="shared" si="11"/>
        <v>936000</v>
      </c>
      <c r="K395" s="37"/>
      <c r="L395" s="37"/>
      <c r="M395" s="37" t="s">
        <v>41</v>
      </c>
    </row>
    <row r="396" spans="1:13" ht="26.4" x14ac:dyDescent="0.3">
      <c r="A396" s="37">
        <v>391</v>
      </c>
      <c r="B396" s="38" t="s">
        <v>995</v>
      </c>
      <c r="C396" s="38" t="s">
        <v>994</v>
      </c>
      <c r="D396" s="38"/>
      <c r="E396" s="38"/>
      <c r="F396" s="38" t="s">
        <v>43</v>
      </c>
      <c r="G396" s="37" t="s">
        <v>32</v>
      </c>
      <c r="H396" s="37">
        <v>1</v>
      </c>
      <c r="I396" s="39">
        <v>445420</v>
      </c>
      <c r="J396" s="39">
        <f t="shared" si="11"/>
        <v>445420</v>
      </c>
      <c r="K396" s="37"/>
      <c r="L396" s="37"/>
      <c r="M396" s="37" t="s">
        <v>41</v>
      </c>
    </row>
    <row r="397" spans="1:13" x14ac:dyDescent="0.3">
      <c r="A397" s="37">
        <v>392</v>
      </c>
      <c r="B397" s="38" t="s">
        <v>997</v>
      </c>
      <c r="C397" s="38" t="s">
        <v>996</v>
      </c>
      <c r="D397" s="38"/>
      <c r="E397" s="38"/>
      <c r="F397" s="38" t="s">
        <v>45</v>
      </c>
      <c r="G397" s="37" t="s">
        <v>33</v>
      </c>
      <c r="H397" s="37">
        <v>1</v>
      </c>
      <c r="I397" s="39">
        <v>35000000</v>
      </c>
      <c r="J397" s="39">
        <f t="shared" si="11"/>
        <v>35000000</v>
      </c>
      <c r="K397" s="37"/>
      <c r="L397" s="37"/>
      <c r="M397" s="37" t="s">
        <v>39</v>
      </c>
    </row>
    <row r="398" spans="1:13" ht="26.4" x14ac:dyDescent="0.3">
      <c r="A398" s="37">
        <v>393</v>
      </c>
      <c r="B398" s="38" t="s">
        <v>999</v>
      </c>
      <c r="C398" s="38" t="s">
        <v>998</v>
      </c>
      <c r="D398" s="38"/>
      <c r="E398" s="38"/>
      <c r="F398" s="38" t="s">
        <v>43</v>
      </c>
      <c r="G398" s="37" t="s">
        <v>33</v>
      </c>
      <c r="H398" s="37">
        <v>1</v>
      </c>
      <c r="I398" s="39">
        <v>2000000</v>
      </c>
      <c r="J398" s="39">
        <f t="shared" si="11"/>
        <v>2000000</v>
      </c>
      <c r="K398" s="37"/>
      <c r="L398" s="37"/>
      <c r="M398" s="37" t="s">
        <v>41</v>
      </c>
    </row>
    <row r="399" spans="1:13" ht="26.4" x14ac:dyDescent="0.3">
      <c r="A399" s="37">
        <v>394</v>
      </c>
      <c r="B399" s="38" t="s">
        <v>1001</v>
      </c>
      <c r="C399" s="38" t="s">
        <v>1000</v>
      </c>
      <c r="D399" s="38"/>
      <c r="E399" s="38"/>
      <c r="F399" s="38" t="s">
        <v>44</v>
      </c>
      <c r="G399" s="37" t="s">
        <v>91</v>
      </c>
      <c r="H399" s="37">
        <v>1</v>
      </c>
      <c r="I399" s="39">
        <v>1000000</v>
      </c>
      <c r="J399" s="39">
        <f t="shared" si="11"/>
        <v>1000000</v>
      </c>
      <c r="K399" s="37"/>
      <c r="L399" s="37"/>
      <c r="M399" s="37" t="s">
        <v>41</v>
      </c>
    </row>
    <row r="400" spans="1:13" ht="26.4" x14ac:dyDescent="0.3">
      <c r="A400" s="37">
        <v>395</v>
      </c>
      <c r="B400" s="38" t="s">
        <v>1003</v>
      </c>
      <c r="C400" s="38" t="s">
        <v>1002</v>
      </c>
      <c r="D400" s="38"/>
      <c r="E400" s="38"/>
      <c r="F400" s="38" t="s">
        <v>44</v>
      </c>
      <c r="G400" s="37" t="s">
        <v>91</v>
      </c>
      <c r="H400" s="37">
        <v>1</v>
      </c>
      <c r="I400" s="39">
        <v>700000</v>
      </c>
      <c r="J400" s="39">
        <f t="shared" si="11"/>
        <v>700000</v>
      </c>
      <c r="K400" s="37"/>
      <c r="L400" s="37"/>
      <c r="M400" s="37" t="s">
        <v>41</v>
      </c>
    </row>
    <row r="401" spans="1:13" ht="26.4" x14ac:dyDescent="0.3">
      <c r="A401" s="37">
        <v>396</v>
      </c>
      <c r="B401" s="38" t="s">
        <v>1005</v>
      </c>
      <c r="C401" s="38" t="s">
        <v>1004</v>
      </c>
      <c r="D401" s="38"/>
      <c r="E401" s="38"/>
      <c r="F401" s="38" t="s">
        <v>44</v>
      </c>
      <c r="G401" s="37" t="s">
        <v>91</v>
      </c>
      <c r="H401" s="37">
        <v>1</v>
      </c>
      <c r="I401" s="39">
        <v>300000</v>
      </c>
      <c r="J401" s="39">
        <f t="shared" si="11"/>
        <v>300000</v>
      </c>
      <c r="K401" s="37"/>
      <c r="L401" s="37"/>
      <c r="M401" s="37" t="s">
        <v>41</v>
      </c>
    </row>
    <row r="402" spans="1:13" ht="26.4" x14ac:dyDescent="0.3">
      <c r="A402" s="37">
        <v>397</v>
      </c>
      <c r="B402" s="38" t="s">
        <v>1007</v>
      </c>
      <c r="C402" s="38" t="s">
        <v>1006</v>
      </c>
      <c r="D402" s="38"/>
      <c r="E402" s="38"/>
      <c r="F402" s="38" t="s">
        <v>44</v>
      </c>
      <c r="G402" s="37" t="s">
        <v>91</v>
      </c>
      <c r="H402" s="37">
        <v>1</v>
      </c>
      <c r="I402" s="39">
        <v>500000</v>
      </c>
      <c r="J402" s="39">
        <f t="shared" si="11"/>
        <v>500000</v>
      </c>
      <c r="K402" s="37"/>
      <c r="L402" s="37"/>
      <c r="M402" s="37" t="s">
        <v>41</v>
      </c>
    </row>
    <row r="403" spans="1:13" ht="26.4" x14ac:dyDescent="0.3">
      <c r="A403" s="37">
        <v>398</v>
      </c>
      <c r="B403" s="38" t="s">
        <v>1008</v>
      </c>
      <c r="C403" s="38" t="s">
        <v>1008</v>
      </c>
      <c r="D403" s="38"/>
      <c r="E403" s="38"/>
      <c r="F403" s="38" t="s">
        <v>44</v>
      </c>
      <c r="G403" s="37" t="s">
        <v>91</v>
      </c>
      <c r="H403" s="37">
        <v>1</v>
      </c>
      <c r="I403" s="39">
        <v>200000</v>
      </c>
      <c r="J403" s="39">
        <f t="shared" si="11"/>
        <v>200000</v>
      </c>
      <c r="K403" s="37"/>
      <c r="L403" s="37"/>
      <c r="M403" s="37" t="s">
        <v>41</v>
      </c>
    </row>
    <row r="404" spans="1:13" ht="26.4" x14ac:dyDescent="0.3">
      <c r="A404" s="37">
        <v>399</v>
      </c>
      <c r="B404" s="38" t="s">
        <v>1010</v>
      </c>
      <c r="C404" s="38" t="s">
        <v>1009</v>
      </c>
      <c r="D404" s="38"/>
      <c r="E404" s="38"/>
      <c r="F404" s="38" t="s">
        <v>44</v>
      </c>
      <c r="G404" s="38" t="s">
        <v>33</v>
      </c>
      <c r="H404" s="40">
        <v>1</v>
      </c>
      <c r="I404" s="39">
        <v>1400000</v>
      </c>
      <c r="J404" s="39">
        <f t="shared" si="11"/>
        <v>1400000</v>
      </c>
      <c r="K404" s="37"/>
      <c r="L404" s="37"/>
      <c r="M404" s="37" t="s">
        <v>41</v>
      </c>
    </row>
    <row r="405" spans="1:13" ht="26.4" x14ac:dyDescent="0.3">
      <c r="A405" s="37">
        <v>400</v>
      </c>
      <c r="B405" s="38" t="s">
        <v>321</v>
      </c>
      <c r="C405" s="38" t="s">
        <v>115</v>
      </c>
      <c r="D405" s="38"/>
      <c r="E405" s="38"/>
      <c r="F405" s="38" t="s">
        <v>43</v>
      </c>
      <c r="G405" s="37" t="s">
        <v>33</v>
      </c>
      <c r="H405" s="37">
        <v>1</v>
      </c>
      <c r="I405" s="39">
        <v>700000</v>
      </c>
      <c r="J405" s="39">
        <f t="shared" si="11"/>
        <v>700000</v>
      </c>
      <c r="K405" s="37"/>
      <c r="L405" s="37"/>
      <c r="M405" s="37" t="s">
        <v>348</v>
      </c>
    </row>
    <row r="406" spans="1:13" ht="26.4" x14ac:dyDescent="0.3">
      <c r="A406" s="37">
        <v>401</v>
      </c>
      <c r="B406" s="38" t="s">
        <v>604</v>
      </c>
      <c r="C406" s="38" t="s">
        <v>605</v>
      </c>
      <c r="D406" s="38"/>
      <c r="E406" s="38"/>
      <c r="F406" s="38" t="s">
        <v>43</v>
      </c>
      <c r="G406" s="37" t="s">
        <v>33</v>
      </c>
      <c r="H406" s="37">
        <v>1</v>
      </c>
      <c r="I406" s="39">
        <v>200000</v>
      </c>
      <c r="J406" s="39">
        <f t="shared" si="11"/>
        <v>200000</v>
      </c>
      <c r="K406" s="37"/>
      <c r="L406" s="37"/>
      <c r="M406" s="37" t="s">
        <v>348</v>
      </c>
    </row>
    <row r="407" spans="1:13" ht="26.4" x14ac:dyDescent="0.3">
      <c r="A407" s="37">
        <v>402</v>
      </c>
      <c r="B407" s="38" t="s">
        <v>323</v>
      </c>
      <c r="C407" s="38" t="s">
        <v>117</v>
      </c>
      <c r="D407" s="38"/>
      <c r="E407" s="38"/>
      <c r="F407" s="38" t="s">
        <v>44</v>
      </c>
      <c r="G407" s="37" t="s">
        <v>91</v>
      </c>
      <c r="H407" s="37">
        <v>40</v>
      </c>
      <c r="I407" s="39">
        <v>12000</v>
      </c>
      <c r="J407" s="39">
        <f t="shared" si="11"/>
        <v>480000</v>
      </c>
      <c r="K407" s="37"/>
      <c r="L407" s="37"/>
      <c r="M407" s="37" t="s">
        <v>348</v>
      </c>
    </row>
    <row r="408" spans="1:13" ht="26.4" x14ac:dyDescent="0.3">
      <c r="A408" s="37">
        <v>403</v>
      </c>
      <c r="B408" s="38" t="s">
        <v>1012</v>
      </c>
      <c r="C408" s="38" t="s">
        <v>1011</v>
      </c>
      <c r="D408" s="38"/>
      <c r="E408" s="38"/>
      <c r="F408" s="38" t="s">
        <v>43</v>
      </c>
      <c r="G408" s="37" t="s">
        <v>91</v>
      </c>
      <c r="H408" s="37">
        <v>40</v>
      </c>
      <c r="I408" s="39">
        <v>1500</v>
      </c>
      <c r="J408" s="39">
        <f t="shared" si="11"/>
        <v>60000</v>
      </c>
      <c r="K408" s="37"/>
      <c r="L408" s="37"/>
      <c r="M408" s="37" t="s">
        <v>348</v>
      </c>
    </row>
    <row r="409" spans="1:13" ht="26.4" x14ac:dyDescent="0.3">
      <c r="A409" s="37">
        <v>404</v>
      </c>
      <c r="B409" s="38" t="s">
        <v>1013</v>
      </c>
      <c r="C409" s="38" t="s">
        <v>1013</v>
      </c>
      <c r="D409" s="38"/>
      <c r="E409" s="38"/>
      <c r="F409" s="38" t="s">
        <v>43</v>
      </c>
      <c r="G409" s="37" t="s">
        <v>91</v>
      </c>
      <c r="H409" s="37">
        <v>900</v>
      </c>
      <c r="I409" s="39">
        <v>450</v>
      </c>
      <c r="J409" s="39">
        <f t="shared" si="11"/>
        <v>405000</v>
      </c>
      <c r="K409" s="37"/>
      <c r="L409" s="37"/>
      <c r="M409" s="37" t="s">
        <v>348</v>
      </c>
    </row>
    <row r="410" spans="1:13" ht="26.4" x14ac:dyDescent="0.3">
      <c r="A410" s="37">
        <v>405</v>
      </c>
      <c r="B410" s="38" t="s">
        <v>1016</v>
      </c>
      <c r="C410" s="38" t="s">
        <v>1015</v>
      </c>
      <c r="D410" s="38"/>
      <c r="E410" s="38"/>
      <c r="F410" s="38" t="s">
        <v>43</v>
      </c>
      <c r="G410" s="37" t="s">
        <v>33</v>
      </c>
      <c r="H410" s="37">
        <v>1</v>
      </c>
      <c r="I410" s="39">
        <v>57500000</v>
      </c>
      <c r="J410" s="39">
        <f t="shared" si="11"/>
        <v>57500000</v>
      </c>
      <c r="K410" s="37"/>
      <c r="L410" s="37"/>
      <c r="M410" s="37" t="s">
        <v>348</v>
      </c>
    </row>
    <row r="411" spans="1:13" ht="26.4" x14ac:dyDescent="0.3">
      <c r="A411" s="37">
        <v>406</v>
      </c>
      <c r="B411" s="38" t="s">
        <v>1018</v>
      </c>
      <c r="C411" s="38" t="s">
        <v>1017</v>
      </c>
      <c r="D411" s="38"/>
      <c r="E411" s="38"/>
      <c r="F411" s="38" t="s">
        <v>43</v>
      </c>
      <c r="G411" s="37" t="s">
        <v>33</v>
      </c>
      <c r="H411" s="37">
        <v>1</v>
      </c>
      <c r="I411" s="39">
        <v>2500000</v>
      </c>
      <c r="J411" s="39">
        <f t="shared" si="11"/>
        <v>2500000</v>
      </c>
      <c r="K411" s="37"/>
      <c r="L411" s="37"/>
      <c r="M411" s="37" t="s">
        <v>41</v>
      </c>
    </row>
    <row r="412" spans="1:13" ht="26.4" x14ac:dyDescent="0.3">
      <c r="A412" s="37">
        <v>407</v>
      </c>
      <c r="B412" s="38" t="s">
        <v>1019</v>
      </c>
      <c r="C412" s="38" t="s">
        <v>1020</v>
      </c>
      <c r="D412" s="38"/>
      <c r="E412" s="38"/>
      <c r="F412" s="38" t="s">
        <v>44</v>
      </c>
      <c r="G412" s="37" t="s">
        <v>33</v>
      </c>
      <c r="H412" s="37">
        <v>1</v>
      </c>
      <c r="I412" s="39">
        <v>2900000</v>
      </c>
      <c r="J412" s="39">
        <f t="shared" si="11"/>
        <v>2900000</v>
      </c>
      <c r="K412" s="37"/>
      <c r="L412" s="37"/>
      <c r="M412" s="37" t="s">
        <v>348</v>
      </c>
    </row>
    <row r="413" spans="1:13" ht="26.4" x14ac:dyDescent="0.3">
      <c r="A413" s="37">
        <v>408</v>
      </c>
      <c r="B413" s="38" t="s">
        <v>1065</v>
      </c>
      <c r="C413" s="38" t="s">
        <v>1064</v>
      </c>
      <c r="D413" s="38"/>
      <c r="E413" s="38"/>
      <c r="F413" s="38" t="s">
        <v>43</v>
      </c>
      <c r="G413" s="37" t="s">
        <v>33</v>
      </c>
      <c r="H413" s="37">
        <v>1</v>
      </c>
      <c r="I413" s="39">
        <v>500000</v>
      </c>
      <c r="J413" s="39">
        <f t="shared" si="11"/>
        <v>500000</v>
      </c>
      <c r="K413" s="37"/>
      <c r="L413" s="37"/>
      <c r="M413" s="37" t="s">
        <v>348</v>
      </c>
    </row>
    <row r="414" spans="1:13" ht="26.4" x14ac:dyDescent="0.3">
      <c r="A414" s="37">
        <v>409</v>
      </c>
      <c r="B414" s="38" t="s">
        <v>1067</v>
      </c>
      <c r="C414" s="38" t="s">
        <v>1066</v>
      </c>
      <c r="D414" s="38"/>
      <c r="E414" s="38"/>
      <c r="F414" s="38" t="s">
        <v>43</v>
      </c>
      <c r="G414" s="37" t="s">
        <v>91</v>
      </c>
      <c r="H414" s="37">
        <v>3</v>
      </c>
      <c r="I414" s="39">
        <v>1166667</v>
      </c>
      <c r="J414" s="39">
        <f t="shared" si="11"/>
        <v>3500001</v>
      </c>
      <c r="K414" s="37"/>
      <c r="L414" s="37"/>
      <c r="M414" s="37" t="s">
        <v>348</v>
      </c>
    </row>
    <row r="415" spans="1:13" ht="26.4" x14ac:dyDescent="0.3">
      <c r="A415" s="37">
        <v>410</v>
      </c>
      <c r="B415" s="38" t="s">
        <v>1069</v>
      </c>
      <c r="C415" s="38" t="s">
        <v>1068</v>
      </c>
      <c r="D415" s="38"/>
      <c r="E415" s="38"/>
      <c r="F415" s="38" t="s">
        <v>44</v>
      </c>
      <c r="G415" s="37" t="s">
        <v>33</v>
      </c>
      <c r="H415" s="37">
        <v>1</v>
      </c>
      <c r="I415" s="39">
        <v>1500000</v>
      </c>
      <c r="J415" s="39">
        <f t="shared" si="11"/>
        <v>1500000</v>
      </c>
      <c r="K415" s="37"/>
      <c r="L415" s="37"/>
      <c r="M415" s="37" t="s">
        <v>348</v>
      </c>
    </row>
    <row r="416" spans="1:13" ht="26.4" x14ac:dyDescent="0.3">
      <c r="A416" s="37">
        <v>411</v>
      </c>
      <c r="B416" s="38" t="s">
        <v>1071</v>
      </c>
      <c r="C416" s="38" t="s">
        <v>1070</v>
      </c>
      <c r="D416" s="38"/>
      <c r="E416" s="38"/>
      <c r="F416" s="38" t="s">
        <v>44</v>
      </c>
      <c r="G416" s="37" t="s">
        <v>33</v>
      </c>
      <c r="H416" s="37">
        <v>1</v>
      </c>
      <c r="I416" s="39">
        <v>500000</v>
      </c>
      <c r="J416" s="39">
        <f t="shared" si="11"/>
        <v>500000</v>
      </c>
      <c r="K416" s="37"/>
      <c r="L416" s="37"/>
      <c r="M416" s="37" t="s">
        <v>348</v>
      </c>
    </row>
    <row r="417" spans="1:13" ht="26.4" x14ac:dyDescent="0.3">
      <c r="A417" s="37">
        <v>412</v>
      </c>
      <c r="B417" s="38" t="s">
        <v>1075</v>
      </c>
      <c r="C417" s="38" t="s">
        <v>1074</v>
      </c>
      <c r="D417" s="38"/>
      <c r="E417" s="38"/>
      <c r="F417" s="38" t="s">
        <v>43</v>
      </c>
      <c r="G417" s="37" t="s">
        <v>33</v>
      </c>
      <c r="H417" s="37">
        <v>1</v>
      </c>
      <c r="I417" s="39">
        <v>400000</v>
      </c>
      <c r="J417" s="39">
        <f t="shared" si="11"/>
        <v>400000</v>
      </c>
      <c r="K417" s="37"/>
      <c r="L417" s="37"/>
      <c r="M417" s="37" t="s">
        <v>348</v>
      </c>
    </row>
  </sheetData>
  <protectedRanges>
    <protectedRange sqref="C291" name="Диапазон1"/>
    <protectedRange sqref="E291" name="Диапазон1_1"/>
    <protectedRange sqref="H291:H293 H295:H297 H319" name="Диапазон1_2"/>
  </protectedRanges>
  <autoFilter ref="A4:M413" xr:uid="{00000000-0001-0000-0000-000000000000}">
    <sortState xmlns:xlrd2="http://schemas.microsoft.com/office/spreadsheetml/2017/richdata2" ref="A5:M366">
      <sortCondition ref="A4:A366"/>
    </sortState>
  </autoFilter>
  <dataConsolidate/>
  <mergeCells count="1">
    <mergeCell ref="A2:M2"/>
  </mergeCells>
  <phoneticPr fontId="4" type="noConversion"/>
  <pageMargins left="0.7" right="0.7" top="0.75" bottom="0.75" header="0.3" footer="0.3"/>
  <pageSetup paperSize="9" scale="23"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0AA576-4795-4548-971D-B9EE01447F3B}">
  <sheetPr>
    <outlinePr summaryBelow="0" summaryRight="0"/>
  </sheetPr>
  <dimension ref="A1:H469"/>
  <sheetViews>
    <sheetView zoomScale="85" zoomScaleNormal="85" workbookViewId="0">
      <pane ySplit="2" topLeftCell="A433" activePane="bottomLeft" state="frozen"/>
      <selection activeCell="B8" sqref="B8"/>
      <selection pane="bottomLeft" activeCell="C477" sqref="C477"/>
    </sheetView>
  </sheetViews>
  <sheetFormatPr defaultRowHeight="14.4" outlineLevelRow="1" x14ac:dyDescent="0.3"/>
  <cols>
    <col min="1" max="1" width="19.109375" style="29" bestFit="1" customWidth="1"/>
    <col min="2" max="2" width="13.6640625" style="30" customWidth="1"/>
    <col min="3" max="3" width="13.6640625" style="31" customWidth="1"/>
    <col min="4" max="4" width="16.109375" style="31" customWidth="1"/>
    <col min="5" max="5" width="13.88671875" style="31" customWidth="1"/>
    <col min="6" max="6" width="14.109375" style="32" customWidth="1"/>
    <col min="7" max="7" width="36.44140625" style="33" customWidth="1"/>
  </cols>
  <sheetData>
    <row r="1" spans="1:8" x14ac:dyDescent="0.3">
      <c r="A1" s="46"/>
      <c r="B1" s="47"/>
      <c r="C1" s="47"/>
      <c r="D1" s="47"/>
      <c r="E1" s="47"/>
      <c r="F1" s="47"/>
      <c r="G1" s="48"/>
    </row>
    <row r="2" spans="1:8" s="11" customFormat="1" ht="46.8" x14ac:dyDescent="0.3">
      <c r="A2" s="8" t="s">
        <v>724</v>
      </c>
      <c r="B2" s="9" t="s">
        <v>742</v>
      </c>
      <c r="C2" s="10" t="s">
        <v>743</v>
      </c>
      <c r="D2" s="10" t="s">
        <v>744</v>
      </c>
      <c r="E2" s="10" t="s">
        <v>745</v>
      </c>
      <c r="F2" s="10" t="s">
        <v>746</v>
      </c>
      <c r="G2" s="8" t="s">
        <v>747</v>
      </c>
    </row>
    <row r="3" spans="1:8" s="11" customFormat="1" ht="14.4" customHeight="1" x14ac:dyDescent="0.3">
      <c r="A3" s="49" t="s">
        <v>748</v>
      </c>
      <c r="B3" s="50"/>
      <c r="C3" s="50"/>
      <c r="D3" s="50"/>
      <c r="E3" s="50"/>
      <c r="F3" s="50"/>
      <c r="G3" s="51"/>
    </row>
    <row r="4" spans="1:8" ht="15.6" collapsed="1" x14ac:dyDescent="0.3">
      <c r="A4" s="12" t="s">
        <v>235</v>
      </c>
      <c r="B4" s="13">
        <f>COUNTA(G5:G6)</f>
        <v>2</v>
      </c>
      <c r="C4" s="14">
        <f>COUNTA(C5:C6)</f>
        <v>0</v>
      </c>
      <c r="D4" s="14">
        <f>COUNTA(D5:D6)</f>
        <v>1</v>
      </c>
      <c r="E4" s="14">
        <f>COUNTA(E5:E6)</f>
        <v>1</v>
      </c>
      <c r="F4" s="15">
        <f>COUNTA(F5:F6)</f>
        <v>0</v>
      </c>
      <c r="G4" s="16"/>
    </row>
    <row r="5" spans="1:8" ht="28.95" hidden="1" customHeight="1" outlineLevel="1" x14ac:dyDescent="0.3">
      <c r="A5" s="17" t="s">
        <v>235</v>
      </c>
      <c r="B5" s="18"/>
      <c r="C5" s="19"/>
      <c r="D5" s="19" t="s">
        <v>749</v>
      </c>
      <c r="E5" s="19"/>
      <c r="F5" s="20"/>
      <c r="G5" s="16" t="s">
        <v>750</v>
      </c>
    </row>
    <row r="6" spans="1:8" ht="14.4" hidden="1" customHeight="1" outlineLevel="1" x14ac:dyDescent="0.3">
      <c r="A6" s="17" t="s">
        <v>235</v>
      </c>
      <c r="B6" s="18"/>
      <c r="C6" s="19"/>
      <c r="D6" s="19"/>
      <c r="E6" s="19">
        <v>360000</v>
      </c>
      <c r="F6" s="20"/>
      <c r="G6" s="16" t="s">
        <v>574</v>
      </c>
    </row>
    <row r="7" spans="1:8" ht="15.6" collapsed="1" x14ac:dyDescent="0.3">
      <c r="A7" s="12" t="s">
        <v>157</v>
      </c>
      <c r="B7" s="13">
        <f>COUNTA(G8:G9)</f>
        <v>2</v>
      </c>
      <c r="C7" s="14">
        <f>COUNTA(C8:C9)</f>
        <v>1</v>
      </c>
      <c r="D7" s="14">
        <f>COUNTA(D8:D9)</f>
        <v>2</v>
      </c>
      <c r="E7" s="14">
        <f>COUNTA(E8:E9)</f>
        <v>0</v>
      </c>
      <c r="F7" s="15">
        <f>COUNTA(F8:F9)</f>
        <v>0</v>
      </c>
      <c r="G7" s="16"/>
      <c r="H7" s="21"/>
    </row>
    <row r="8" spans="1:8" ht="28.95" hidden="1" customHeight="1" outlineLevel="1" x14ac:dyDescent="0.3">
      <c r="A8" s="22" t="s">
        <v>157</v>
      </c>
      <c r="B8" s="18"/>
      <c r="C8" s="19"/>
      <c r="D8" s="19" t="s">
        <v>751</v>
      </c>
      <c r="E8" s="19"/>
      <c r="F8" s="20"/>
      <c r="G8" s="16" t="s">
        <v>99</v>
      </c>
    </row>
    <row r="9" spans="1:8" ht="28.95" hidden="1" customHeight="1" outlineLevel="1" x14ac:dyDescent="0.3">
      <c r="A9" s="22" t="s">
        <v>157</v>
      </c>
      <c r="B9" s="18"/>
      <c r="C9" s="19" t="s">
        <v>752</v>
      </c>
      <c r="D9" s="19" t="s">
        <v>753</v>
      </c>
      <c r="E9" s="19"/>
      <c r="F9" s="20"/>
      <c r="G9" s="16" t="s">
        <v>104</v>
      </c>
    </row>
    <row r="10" spans="1:8" ht="15.6" x14ac:dyDescent="0.3">
      <c r="A10" s="52" t="s">
        <v>754</v>
      </c>
      <c r="B10" s="53"/>
      <c r="C10" s="53"/>
      <c r="D10" s="53"/>
      <c r="E10" s="53"/>
      <c r="F10" s="53"/>
      <c r="G10" s="54"/>
    </row>
    <row r="11" spans="1:8" ht="15.6" collapsed="1" x14ac:dyDescent="0.3">
      <c r="A11" s="12" t="s">
        <v>235</v>
      </c>
      <c r="B11" s="13">
        <f>COUNTA(G12:G16)</f>
        <v>5</v>
      </c>
      <c r="C11" s="14">
        <f>COUNTA(C12:C16)</f>
        <v>5</v>
      </c>
      <c r="D11" s="14">
        <f t="shared" ref="D11:F11" si="0">COUNTA(D12:D16)</f>
        <v>0</v>
      </c>
      <c r="E11" s="14">
        <f t="shared" si="0"/>
        <v>0</v>
      </c>
      <c r="F11" s="15">
        <f t="shared" si="0"/>
        <v>0</v>
      </c>
      <c r="G11" s="16"/>
    </row>
    <row r="12" spans="1:8" ht="28.95" hidden="1" customHeight="1" outlineLevel="1" x14ac:dyDescent="0.3">
      <c r="A12" s="17" t="s">
        <v>235</v>
      </c>
      <c r="B12" s="18"/>
      <c r="C12" s="19" t="s">
        <v>755</v>
      </c>
      <c r="D12" s="19"/>
      <c r="E12" s="19"/>
      <c r="F12" s="20"/>
      <c r="G12" s="16" t="s">
        <v>195</v>
      </c>
    </row>
    <row r="13" spans="1:8" ht="28.95" hidden="1" customHeight="1" outlineLevel="1" x14ac:dyDescent="0.3">
      <c r="A13" s="17" t="s">
        <v>235</v>
      </c>
      <c r="B13" s="18"/>
      <c r="C13" s="19" t="s">
        <v>755</v>
      </c>
      <c r="D13" s="19"/>
      <c r="E13" s="19"/>
      <c r="F13" s="20"/>
      <c r="G13" s="16" t="s">
        <v>201</v>
      </c>
    </row>
    <row r="14" spans="1:8" ht="28.95" hidden="1" customHeight="1" outlineLevel="1" x14ac:dyDescent="0.3">
      <c r="A14" s="17" t="s">
        <v>235</v>
      </c>
      <c r="B14" s="18"/>
      <c r="C14" s="19" t="s">
        <v>756</v>
      </c>
      <c r="D14" s="19"/>
      <c r="E14" s="19"/>
      <c r="F14" s="20"/>
      <c r="G14" s="16" t="s">
        <v>196</v>
      </c>
    </row>
    <row r="15" spans="1:8" ht="28.95" hidden="1" customHeight="1" outlineLevel="1" x14ac:dyDescent="0.3">
      <c r="A15" s="17" t="s">
        <v>235</v>
      </c>
      <c r="B15" s="18"/>
      <c r="C15" s="19" t="s">
        <v>757</v>
      </c>
      <c r="D15" s="19"/>
      <c r="E15" s="19"/>
      <c r="F15" s="20"/>
      <c r="G15" s="16" t="s">
        <v>758</v>
      </c>
    </row>
    <row r="16" spans="1:8" ht="28.95" hidden="1" customHeight="1" outlineLevel="1" x14ac:dyDescent="0.3">
      <c r="A16" s="17" t="s">
        <v>235</v>
      </c>
      <c r="B16" s="18"/>
      <c r="C16" s="19" t="s">
        <v>759</v>
      </c>
      <c r="D16" s="19"/>
      <c r="E16" s="19"/>
      <c r="F16" s="20"/>
      <c r="G16" s="16" t="s">
        <v>199</v>
      </c>
    </row>
    <row r="17" spans="1:7" ht="15.6" collapsed="1" x14ac:dyDescent="0.3">
      <c r="A17" s="12" t="s">
        <v>157</v>
      </c>
      <c r="B17" s="13">
        <f>COUNTA(G18:G22)</f>
        <v>5</v>
      </c>
      <c r="C17" s="14">
        <f>COUNTA(C18:C22)</f>
        <v>5</v>
      </c>
      <c r="D17" s="14">
        <f>COUNTA(D18:D22)</f>
        <v>3</v>
      </c>
      <c r="E17" s="14">
        <f>COUNTA(E18:E22)</f>
        <v>0</v>
      </c>
      <c r="F17" s="15">
        <f>COUNTA(F18:F22)</f>
        <v>0</v>
      </c>
      <c r="G17" s="16"/>
    </row>
    <row r="18" spans="1:7" ht="28.95" hidden="1" customHeight="1" outlineLevel="1" x14ac:dyDescent="0.3">
      <c r="A18" s="22" t="s">
        <v>157</v>
      </c>
      <c r="B18" s="18"/>
      <c r="C18" s="19" t="s">
        <v>760</v>
      </c>
      <c r="D18" s="19" t="s">
        <v>761</v>
      </c>
      <c r="E18" s="19"/>
      <c r="F18" s="20"/>
      <c r="G18" s="16" t="s">
        <v>460</v>
      </c>
    </row>
    <row r="19" spans="1:7" ht="14.4" hidden="1" customHeight="1" outlineLevel="1" x14ac:dyDescent="0.3">
      <c r="A19" s="22" t="s">
        <v>157</v>
      </c>
      <c r="B19" s="18"/>
      <c r="C19" s="19" t="s">
        <v>762</v>
      </c>
      <c r="D19" s="19"/>
      <c r="E19" s="19"/>
      <c r="F19" s="20"/>
      <c r="G19" s="16" t="s">
        <v>502</v>
      </c>
    </row>
    <row r="20" spans="1:7" ht="28.95" hidden="1" customHeight="1" outlineLevel="1" x14ac:dyDescent="0.3">
      <c r="A20" s="22" t="s">
        <v>157</v>
      </c>
      <c r="B20" s="18"/>
      <c r="C20" s="19" t="s">
        <v>763</v>
      </c>
      <c r="D20" s="19"/>
      <c r="E20" s="19"/>
      <c r="F20" s="20"/>
      <c r="G20" s="16" t="s">
        <v>764</v>
      </c>
    </row>
    <row r="21" spans="1:7" ht="28.95" hidden="1" customHeight="1" outlineLevel="1" x14ac:dyDescent="0.3">
      <c r="A21" s="22" t="s">
        <v>157</v>
      </c>
      <c r="B21" s="18"/>
      <c r="C21" s="19" t="s">
        <v>759</v>
      </c>
      <c r="D21" s="19" t="s">
        <v>765</v>
      </c>
      <c r="E21" s="19"/>
      <c r="F21" s="20"/>
      <c r="G21" s="16" t="s">
        <v>141</v>
      </c>
    </row>
    <row r="22" spans="1:7" ht="28.95" hidden="1" customHeight="1" outlineLevel="1" x14ac:dyDescent="0.3">
      <c r="A22" s="22" t="s">
        <v>157</v>
      </c>
      <c r="B22" s="18"/>
      <c r="C22" s="19" t="s">
        <v>759</v>
      </c>
      <c r="D22" s="19" t="s">
        <v>766</v>
      </c>
      <c r="E22" s="19"/>
      <c r="F22" s="20"/>
      <c r="G22" s="16" t="s">
        <v>140</v>
      </c>
    </row>
    <row r="23" spans="1:7" ht="15.6" collapsed="1" x14ac:dyDescent="0.3">
      <c r="A23" s="12" t="s">
        <v>228</v>
      </c>
      <c r="B23" s="13">
        <f>COUNTA(G24)</f>
        <v>1</v>
      </c>
      <c r="C23" s="14">
        <f>COUNTA(C24)</f>
        <v>0</v>
      </c>
      <c r="D23" s="14">
        <f>COUNTA(D24)</f>
        <v>1</v>
      </c>
      <c r="E23" s="14">
        <f>COUNTA(E24)</f>
        <v>1</v>
      </c>
      <c r="F23" s="15">
        <f>COUNTA(F24)</f>
        <v>0</v>
      </c>
      <c r="G23" s="16"/>
    </row>
    <row r="24" spans="1:7" ht="28.95" hidden="1" customHeight="1" outlineLevel="1" x14ac:dyDescent="0.3">
      <c r="A24" s="22" t="s">
        <v>228</v>
      </c>
      <c r="B24" s="18"/>
      <c r="C24" s="19"/>
      <c r="D24" s="19" t="s">
        <v>767</v>
      </c>
      <c r="E24" s="19" t="s">
        <v>768</v>
      </c>
      <c r="F24" s="20"/>
      <c r="G24" s="16" t="s">
        <v>769</v>
      </c>
    </row>
    <row r="25" spans="1:7" ht="15.6" collapsed="1" x14ac:dyDescent="0.3">
      <c r="A25" s="12" t="s">
        <v>42</v>
      </c>
      <c r="B25" s="13">
        <f>COUNTA(G26:G44)</f>
        <v>19</v>
      </c>
      <c r="C25" s="14">
        <f>COUNTA(C26:C44)</f>
        <v>7</v>
      </c>
      <c r="D25" s="14">
        <f>COUNTA(D26:D44)</f>
        <v>1</v>
      </c>
      <c r="E25" s="14">
        <f>COUNTA(E26:E44)</f>
        <v>4</v>
      </c>
      <c r="F25" s="15">
        <f>COUNTA(F26:F44)</f>
        <v>7</v>
      </c>
      <c r="G25" s="16"/>
    </row>
    <row r="26" spans="1:7" ht="28.95" hidden="1" customHeight="1" outlineLevel="1" x14ac:dyDescent="0.3">
      <c r="A26" s="22" t="s">
        <v>42</v>
      </c>
      <c r="B26" s="18"/>
      <c r="C26" s="19" t="s">
        <v>759</v>
      </c>
      <c r="D26" s="19"/>
      <c r="E26" s="19"/>
      <c r="F26" s="20"/>
      <c r="G26" s="16" t="s">
        <v>47</v>
      </c>
    </row>
    <row r="27" spans="1:7" ht="28.95" hidden="1" customHeight="1" outlineLevel="1" x14ac:dyDescent="0.3">
      <c r="A27" s="22" t="s">
        <v>42</v>
      </c>
      <c r="B27" s="18"/>
      <c r="C27" s="19" t="s">
        <v>757</v>
      </c>
      <c r="D27" s="19"/>
      <c r="E27" s="19"/>
      <c r="F27" s="20"/>
      <c r="G27" s="16" t="s">
        <v>770</v>
      </c>
    </row>
    <row r="28" spans="1:7" ht="28.95" hidden="1" customHeight="1" outlineLevel="1" x14ac:dyDescent="0.3">
      <c r="A28" s="22" t="s">
        <v>42</v>
      </c>
      <c r="B28" s="18"/>
      <c r="C28" s="19"/>
      <c r="D28" s="19"/>
      <c r="E28" s="19"/>
      <c r="F28" s="20" t="s">
        <v>610</v>
      </c>
      <c r="G28" s="16" t="s">
        <v>771</v>
      </c>
    </row>
    <row r="29" spans="1:7" ht="28.95" hidden="1" customHeight="1" outlineLevel="1" x14ac:dyDescent="0.3">
      <c r="A29" s="22" t="s">
        <v>42</v>
      </c>
      <c r="B29" s="18"/>
      <c r="C29" s="19" t="s">
        <v>759</v>
      </c>
      <c r="D29" s="19"/>
      <c r="E29" s="19"/>
      <c r="F29" s="20"/>
      <c r="G29" s="16" t="s">
        <v>579</v>
      </c>
    </row>
    <row r="30" spans="1:7" ht="28.95" hidden="1" customHeight="1" outlineLevel="1" x14ac:dyDescent="0.3">
      <c r="A30" s="22" t="s">
        <v>42</v>
      </c>
      <c r="B30" s="18"/>
      <c r="C30" s="19" t="s">
        <v>772</v>
      </c>
      <c r="D30" s="19"/>
      <c r="E30" s="19"/>
      <c r="F30" s="20"/>
      <c r="G30" s="16" t="s">
        <v>160</v>
      </c>
    </row>
    <row r="31" spans="1:7" ht="14.4" hidden="1" customHeight="1" outlineLevel="1" x14ac:dyDescent="0.3">
      <c r="A31" s="22" t="s">
        <v>42</v>
      </c>
      <c r="B31" s="18"/>
      <c r="C31" s="19"/>
      <c r="D31" s="19"/>
      <c r="E31" s="19"/>
      <c r="F31" s="20" t="s">
        <v>610</v>
      </c>
      <c r="G31" s="16" t="s">
        <v>773</v>
      </c>
    </row>
    <row r="32" spans="1:7" ht="14.4" hidden="1" customHeight="1" outlineLevel="1" x14ac:dyDescent="0.3">
      <c r="A32" s="22" t="s">
        <v>42</v>
      </c>
      <c r="B32" s="18"/>
      <c r="C32" s="19"/>
      <c r="D32" s="19"/>
      <c r="E32" s="19"/>
      <c r="F32" s="20" t="s">
        <v>610</v>
      </c>
      <c r="G32" s="16" t="s">
        <v>650</v>
      </c>
    </row>
    <row r="33" spans="1:7" ht="28.95" hidden="1" customHeight="1" outlineLevel="1" x14ac:dyDescent="0.3">
      <c r="A33" s="22" t="s">
        <v>42</v>
      </c>
      <c r="B33" s="18"/>
      <c r="C33" s="19"/>
      <c r="D33" s="19" t="s">
        <v>774</v>
      </c>
      <c r="E33" s="19"/>
      <c r="F33" s="20"/>
      <c r="G33" s="16" t="s">
        <v>50</v>
      </c>
    </row>
    <row r="34" spans="1:7" ht="14.4" hidden="1" customHeight="1" outlineLevel="1" x14ac:dyDescent="0.3">
      <c r="A34" s="22" t="s">
        <v>42</v>
      </c>
      <c r="B34" s="18"/>
      <c r="C34" s="19"/>
      <c r="D34" s="19"/>
      <c r="E34" s="19"/>
      <c r="F34" s="20">
        <v>2789797</v>
      </c>
      <c r="G34" s="16" t="s">
        <v>775</v>
      </c>
    </row>
    <row r="35" spans="1:7" ht="14.4" hidden="1" customHeight="1" outlineLevel="1" x14ac:dyDescent="0.3">
      <c r="A35" s="22" t="s">
        <v>42</v>
      </c>
      <c r="B35" s="18"/>
      <c r="C35" s="19"/>
      <c r="D35" s="19"/>
      <c r="E35" s="19"/>
      <c r="F35" s="20">
        <v>2789797</v>
      </c>
      <c r="G35" s="16" t="s">
        <v>776</v>
      </c>
    </row>
    <row r="36" spans="1:7" ht="14.4" hidden="1" customHeight="1" outlineLevel="1" x14ac:dyDescent="0.3">
      <c r="A36" s="22" t="s">
        <v>42</v>
      </c>
      <c r="B36" s="18"/>
      <c r="C36" s="19"/>
      <c r="D36" s="19"/>
      <c r="E36" s="19">
        <v>5080214</v>
      </c>
      <c r="F36" s="20"/>
      <c r="G36" s="16" t="s">
        <v>580</v>
      </c>
    </row>
    <row r="37" spans="1:7" ht="28.95" hidden="1" customHeight="1" outlineLevel="1" x14ac:dyDescent="0.3">
      <c r="A37" s="22" t="s">
        <v>42</v>
      </c>
      <c r="B37" s="18"/>
      <c r="C37" s="19"/>
      <c r="D37" s="19"/>
      <c r="E37" s="19"/>
      <c r="F37" s="20">
        <v>1475607</v>
      </c>
      <c r="G37" s="16" t="s">
        <v>777</v>
      </c>
    </row>
    <row r="38" spans="1:7" ht="14.4" hidden="1" customHeight="1" outlineLevel="1" x14ac:dyDescent="0.3">
      <c r="A38" s="22" t="s">
        <v>42</v>
      </c>
      <c r="B38" s="18"/>
      <c r="C38" s="19"/>
      <c r="D38" s="19"/>
      <c r="E38" s="19"/>
      <c r="F38" s="20">
        <v>1988348</v>
      </c>
      <c r="G38" s="16" t="s">
        <v>778</v>
      </c>
    </row>
    <row r="39" spans="1:7" ht="14.4" hidden="1" customHeight="1" outlineLevel="1" x14ac:dyDescent="0.3">
      <c r="A39" s="22" t="s">
        <v>42</v>
      </c>
      <c r="B39" s="18"/>
      <c r="C39" s="19"/>
      <c r="D39" s="19"/>
      <c r="E39" s="19">
        <v>2963955</v>
      </c>
      <c r="F39" s="20"/>
      <c r="G39" s="16" t="s">
        <v>583</v>
      </c>
    </row>
    <row r="40" spans="1:7" ht="28.95" hidden="1" customHeight="1" outlineLevel="1" x14ac:dyDescent="0.3">
      <c r="A40" s="22" t="s">
        <v>42</v>
      </c>
      <c r="B40" s="18"/>
      <c r="C40" s="19" t="s">
        <v>756</v>
      </c>
      <c r="D40" s="19"/>
      <c r="E40" s="19"/>
      <c r="F40" s="20"/>
      <c r="G40" s="16" t="s">
        <v>14</v>
      </c>
    </row>
    <row r="41" spans="1:7" ht="28.95" hidden="1" customHeight="1" outlineLevel="1" x14ac:dyDescent="0.3">
      <c r="A41" s="22" t="s">
        <v>42</v>
      </c>
      <c r="B41" s="18"/>
      <c r="C41" s="19" t="s">
        <v>757</v>
      </c>
      <c r="D41" s="19"/>
      <c r="E41" s="19"/>
      <c r="F41" s="20"/>
      <c r="G41" s="16" t="s">
        <v>15</v>
      </c>
    </row>
    <row r="42" spans="1:7" ht="28.95" hidden="1" customHeight="1" outlineLevel="1" x14ac:dyDescent="0.3">
      <c r="A42" s="22" t="s">
        <v>42</v>
      </c>
      <c r="B42" s="18"/>
      <c r="C42" s="19" t="s">
        <v>779</v>
      </c>
      <c r="D42" s="19"/>
      <c r="E42" s="19"/>
      <c r="F42" s="20"/>
      <c r="G42" s="16" t="s">
        <v>31</v>
      </c>
    </row>
    <row r="43" spans="1:7" ht="14.4" hidden="1" customHeight="1" outlineLevel="1" x14ac:dyDescent="0.3">
      <c r="A43" s="22" t="s">
        <v>42</v>
      </c>
      <c r="B43" s="18"/>
      <c r="C43" s="19"/>
      <c r="D43" s="19"/>
      <c r="E43" s="19">
        <v>3400000</v>
      </c>
      <c r="F43" s="20"/>
      <c r="G43" s="16" t="s">
        <v>585</v>
      </c>
    </row>
    <row r="44" spans="1:7" ht="14.4" hidden="1" customHeight="1" outlineLevel="1" x14ac:dyDescent="0.3">
      <c r="A44" s="22" t="s">
        <v>42</v>
      </c>
      <c r="B44" s="18"/>
      <c r="C44" s="19"/>
      <c r="D44" s="19"/>
      <c r="E44" s="19">
        <v>500000</v>
      </c>
      <c r="F44" s="20"/>
      <c r="G44" s="16" t="s">
        <v>587</v>
      </c>
    </row>
    <row r="45" spans="1:7" ht="15.6" collapsed="1" x14ac:dyDescent="0.3">
      <c r="A45" s="23" t="s">
        <v>326</v>
      </c>
      <c r="B45" s="13">
        <f>COUNTA(G46:G52)</f>
        <v>7</v>
      </c>
      <c r="C45" s="14">
        <f>COUNTA(C46:C52)</f>
        <v>1</v>
      </c>
      <c r="D45" s="14">
        <f>COUNTA(D46:D52)</f>
        <v>0</v>
      </c>
      <c r="E45" s="14">
        <f>COUNTA(E46:E51)</f>
        <v>6</v>
      </c>
      <c r="F45" s="15">
        <f>COUNTA(F46:F52)</f>
        <v>0</v>
      </c>
      <c r="G45" s="16"/>
    </row>
    <row r="46" spans="1:7" ht="28.95" hidden="1" customHeight="1" outlineLevel="1" x14ac:dyDescent="0.3">
      <c r="A46" s="22" t="s">
        <v>326</v>
      </c>
      <c r="B46" s="18"/>
      <c r="C46" s="19" t="s">
        <v>759</v>
      </c>
      <c r="D46" s="19"/>
      <c r="E46" s="19" t="s">
        <v>780</v>
      </c>
      <c r="F46" s="20"/>
      <c r="G46" s="16" t="s">
        <v>781</v>
      </c>
    </row>
    <row r="47" spans="1:7" ht="14.4" hidden="1" customHeight="1" outlineLevel="1" x14ac:dyDescent="0.3">
      <c r="A47" s="22" t="s">
        <v>326</v>
      </c>
      <c r="B47" s="18"/>
      <c r="C47" s="19"/>
      <c r="D47" s="19"/>
      <c r="E47" s="19">
        <v>138000</v>
      </c>
      <c r="F47" s="20"/>
      <c r="G47" s="16" t="s">
        <v>590</v>
      </c>
    </row>
    <row r="48" spans="1:7" ht="14.4" hidden="1" customHeight="1" outlineLevel="1" x14ac:dyDescent="0.3">
      <c r="A48" s="22" t="s">
        <v>326</v>
      </c>
      <c r="B48" s="18"/>
      <c r="C48" s="19"/>
      <c r="D48" s="19"/>
      <c r="E48" s="19">
        <v>218000</v>
      </c>
      <c r="F48" s="20"/>
      <c r="G48" s="16" t="s">
        <v>592</v>
      </c>
    </row>
    <row r="49" spans="1:7" ht="14.4" hidden="1" customHeight="1" outlineLevel="1" x14ac:dyDescent="0.3">
      <c r="A49" s="22" t="s">
        <v>326</v>
      </c>
      <c r="B49" s="18"/>
      <c r="C49" s="19"/>
      <c r="D49" s="19"/>
      <c r="E49" s="19">
        <v>493000</v>
      </c>
      <c r="F49" s="20"/>
      <c r="G49" s="16" t="s">
        <v>782</v>
      </c>
    </row>
    <row r="50" spans="1:7" ht="14.4" hidden="1" customHeight="1" outlineLevel="1" x14ac:dyDescent="0.3">
      <c r="A50" s="22" t="s">
        <v>326</v>
      </c>
      <c r="B50" s="18"/>
      <c r="C50" s="19"/>
      <c r="D50" s="19"/>
      <c r="E50" s="19">
        <v>391000</v>
      </c>
      <c r="F50" s="20"/>
      <c r="G50" s="16" t="s">
        <v>596</v>
      </c>
    </row>
    <row r="51" spans="1:7" ht="28.95" hidden="1" customHeight="1" outlineLevel="1" x14ac:dyDescent="0.3">
      <c r="A51" s="22" t="s">
        <v>326</v>
      </c>
      <c r="B51" s="18"/>
      <c r="C51" s="19"/>
      <c r="D51" s="19"/>
      <c r="E51" s="19">
        <v>336000</v>
      </c>
      <c r="F51" s="20"/>
      <c r="G51" s="16" t="s">
        <v>783</v>
      </c>
    </row>
    <row r="52" spans="1:7" ht="14.4" hidden="1" customHeight="1" outlineLevel="1" x14ac:dyDescent="0.3">
      <c r="A52" s="22" t="s">
        <v>326</v>
      </c>
      <c r="B52" s="18"/>
      <c r="C52" s="19"/>
      <c r="D52" s="19"/>
      <c r="E52" s="19">
        <v>783750</v>
      </c>
      <c r="F52" s="20"/>
      <c r="G52" s="16" t="s">
        <v>784</v>
      </c>
    </row>
    <row r="53" spans="1:7" ht="15.6" x14ac:dyDescent="0.3">
      <c r="A53" s="55" t="s">
        <v>785</v>
      </c>
      <c r="B53" s="55"/>
      <c r="C53" s="55"/>
      <c r="D53" s="55"/>
      <c r="E53" s="55"/>
      <c r="F53" s="55"/>
      <c r="G53" s="55"/>
    </row>
    <row r="54" spans="1:7" ht="15.6" collapsed="1" x14ac:dyDescent="0.3">
      <c r="A54" s="12" t="s">
        <v>157</v>
      </c>
      <c r="B54" s="13">
        <f>COUNTA(G55:G66)</f>
        <v>12</v>
      </c>
      <c r="C54" s="14">
        <f>COUNTA(C55:C66)</f>
        <v>10</v>
      </c>
      <c r="D54" s="14">
        <f>COUNTA(D55:D66)</f>
        <v>3</v>
      </c>
      <c r="E54" s="14">
        <f>COUNTA(E55:E66)</f>
        <v>1</v>
      </c>
      <c r="F54" s="15">
        <f>COUNTA(F55:F66)</f>
        <v>0</v>
      </c>
      <c r="G54" s="16"/>
    </row>
    <row r="55" spans="1:7" ht="28.95" hidden="1" customHeight="1" outlineLevel="1" x14ac:dyDescent="0.3">
      <c r="A55" s="22" t="s">
        <v>157</v>
      </c>
      <c r="B55" s="18"/>
      <c r="C55" s="19"/>
      <c r="D55" s="19" t="s">
        <v>786</v>
      </c>
      <c r="E55" s="19"/>
      <c r="F55" s="20"/>
      <c r="G55" s="16" t="s">
        <v>115</v>
      </c>
    </row>
    <row r="56" spans="1:7" ht="14.4" hidden="1" customHeight="1" outlineLevel="1" x14ac:dyDescent="0.3">
      <c r="A56" s="22" t="s">
        <v>157</v>
      </c>
      <c r="B56" s="18"/>
      <c r="C56" s="19"/>
      <c r="D56" s="19"/>
      <c r="E56" s="19">
        <v>300000</v>
      </c>
      <c r="F56" s="20"/>
      <c r="G56" s="16" t="s">
        <v>605</v>
      </c>
    </row>
    <row r="57" spans="1:7" ht="28.95" hidden="1" customHeight="1" outlineLevel="1" x14ac:dyDescent="0.3">
      <c r="A57" s="22" t="s">
        <v>157</v>
      </c>
      <c r="B57" s="18"/>
      <c r="C57" s="19" t="s">
        <v>759</v>
      </c>
      <c r="D57" s="19"/>
      <c r="E57" s="19"/>
      <c r="F57" s="20"/>
      <c r="G57" s="16" t="s">
        <v>143</v>
      </c>
    </row>
    <row r="58" spans="1:7" ht="28.95" hidden="1" customHeight="1" outlineLevel="1" x14ac:dyDescent="0.3">
      <c r="A58" s="22" t="s">
        <v>157</v>
      </c>
      <c r="B58" s="18"/>
      <c r="C58" s="19" t="s">
        <v>759</v>
      </c>
      <c r="D58" s="19"/>
      <c r="E58" s="19"/>
      <c r="F58" s="20"/>
      <c r="G58" s="16" t="s">
        <v>101</v>
      </c>
    </row>
    <row r="59" spans="1:7" ht="28.95" hidden="1" customHeight="1" outlineLevel="1" x14ac:dyDescent="0.3">
      <c r="A59" s="22" t="s">
        <v>157</v>
      </c>
      <c r="B59" s="18"/>
      <c r="C59" s="19" t="s">
        <v>759</v>
      </c>
      <c r="D59" s="19"/>
      <c r="E59" s="19"/>
      <c r="F59" s="20"/>
      <c r="G59" s="16" t="s">
        <v>476</v>
      </c>
    </row>
    <row r="60" spans="1:7" ht="28.95" hidden="1" customHeight="1" outlineLevel="1" x14ac:dyDescent="0.3">
      <c r="A60" s="22" t="s">
        <v>157</v>
      </c>
      <c r="B60" s="18"/>
      <c r="C60" s="19" t="s">
        <v>759</v>
      </c>
      <c r="D60" s="19"/>
      <c r="E60" s="19"/>
      <c r="F60" s="20"/>
      <c r="G60" s="16" t="s">
        <v>496</v>
      </c>
    </row>
    <row r="61" spans="1:7" ht="28.95" hidden="1" customHeight="1" outlineLevel="1" x14ac:dyDescent="0.3">
      <c r="A61" s="22" t="s">
        <v>157</v>
      </c>
      <c r="B61" s="18"/>
      <c r="C61" s="19" t="s">
        <v>759</v>
      </c>
      <c r="D61" s="19"/>
      <c r="E61" s="19"/>
      <c r="F61" s="20"/>
      <c r="G61" s="16" t="s">
        <v>508</v>
      </c>
    </row>
    <row r="62" spans="1:7" ht="28.95" hidden="1" customHeight="1" outlineLevel="1" x14ac:dyDescent="0.3">
      <c r="A62" s="22" t="s">
        <v>157</v>
      </c>
      <c r="B62" s="18"/>
      <c r="C62" s="19" t="s">
        <v>759</v>
      </c>
      <c r="D62" s="19"/>
      <c r="E62" s="19"/>
      <c r="F62" s="20"/>
      <c r="G62" s="16" t="s">
        <v>155</v>
      </c>
    </row>
    <row r="63" spans="1:7" ht="28.95" hidden="1" customHeight="1" outlineLevel="1" x14ac:dyDescent="0.3">
      <c r="A63" s="22" t="s">
        <v>157</v>
      </c>
      <c r="B63" s="18"/>
      <c r="C63" s="19" t="s">
        <v>759</v>
      </c>
      <c r="D63" s="19"/>
      <c r="E63" s="19"/>
      <c r="F63" s="20"/>
      <c r="G63" s="16" t="s">
        <v>460</v>
      </c>
    </row>
    <row r="64" spans="1:7" ht="28.95" hidden="1" customHeight="1" outlineLevel="1" x14ac:dyDescent="0.3">
      <c r="A64" s="22" t="s">
        <v>157</v>
      </c>
      <c r="B64" s="18"/>
      <c r="C64" s="19" t="s">
        <v>787</v>
      </c>
      <c r="D64" s="19"/>
      <c r="E64" s="19"/>
      <c r="F64" s="20"/>
      <c r="G64" s="16" t="s">
        <v>208</v>
      </c>
    </row>
    <row r="65" spans="1:7" ht="28.95" hidden="1" customHeight="1" outlineLevel="1" x14ac:dyDescent="0.3">
      <c r="A65" s="22" t="s">
        <v>157</v>
      </c>
      <c r="B65" s="18"/>
      <c r="C65" s="19" t="s">
        <v>755</v>
      </c>
      <c r="D65" s="19" t="s">
        <v>788</v>
      </c>
      <c r="E65" s="19"/>
      <c r="F65" s="20"/>
      <c r="G65" s="16" t="s">
        <v>100</v>
      </c>
    </row>
    <row r="66" spans="1:7" ht="43.2" hidden="1" customHeight="1" outlineLevel="1" x14ac:dyDescent="0.3">
      <c r="A66" s="22" t="s">
        <v>157</v>
      </c>
      <c r="B66" s="18"/>
      <c r="C66" s="19" t="s">
        <v>759</v>
      </c>
      <c r="D66" s="19" t="s">
        <v>789</v>
      </c>
      <c r="E66" s="19"/>
      <c r="F66" s="20"/>
      <c r="G66" s="16" t="s">
        <v>144</v>
      </c>
    </row>
    <row r="67" spans="1:7" ht="15.6" collapsed="1" x14ac:dyDescent="0.3">
      <c r="A67" s="12" t="s">
        <v>42</v>
      </c>
      <c r="B67" s="13">
        <f>COUNTA(G68:G85)</f>
        <v>18</v>
      </c>
      <c r="C67" s="14">
        <f>COUNTA(C68:C85)</f>
        <v>13</v>
      </c>
      <c r="D67" s="14">
        <f>COUNTA(D68:D85)</f>
        <v>0</v>
      </c>
      <c r="E67" s="14">
        <f>COUNTA(E68:E85)</f>
        <v>3</v>
      </c>
      <c r="F67" s="15">
        <f>COUNTA(F68:F85)</f>
        <v>2</v>
      </c>
      <c r="G67" s="16"/>
    </row>
    <row r="68" spans="1:7" ht="14.4" hidden="1" customHeight="1" outlineLevel="1" x14ac:dyDescent="0.3">
      <c r="A68" s="22" t="s">
        <v>42</v>
      </c>
      <c r="B68" s="18"/>
      <c r="C68" s="19"/>
      <c r="D68" s="19"/>
      <c r="E68" s="19"/>
      <c r="F68" s="20">
        <v>2907102</v>
      </c>
      <c r="G68" s="16" t="s">
        <v>29</v>
      </c>
    </row>
    <row r="69" spans="1:7" ht="14.4" hidden="1" customHeight="1" outlineLevel="1" x14ac:dyDescent="0.3">
      <c r="A69" s="22" t="s">
        <v>42</v>
      </c>
      <c r="B69" s="18"/>
      <c r="C69" s="19"/>
      <c r="D69" s="19"/>
      <c r="E69" s="19"/>
      <c r="F69" s="20">
        <v>24004470</v>
      </c>
      <c r="G69" s="16" t="s">
        <v>790</v>
      </c>
    </row>
    <row r="70" spans="1:7" ht="14.4" hidden="1" customHeight="1" outlineLevel="1" x14ac:dyDescent="0.3">
      <c r="A70" s="22" t="s">
        <v>42</v>
      </c>
      <c r="B70" s="18"/>
      <c r="C70" s="19"/>
      <c r="D70" s="19"/>
      <c r="E70" s="19">
        <v>3347756</v>
      </c>
      <c r="F70" s="20"/>
      <c r="G70" s="16" t="s">
        <v>791</v>
      </c>
    </row>
    <row r="71" spans="1:7" ht="14.4" hidden="1" customHeight="1" outlineLevel="1" x14ac:dyDescent="0.3">
      <c r="A71" s="22" t="s">
        <v>42</v>
      </c>
      <c r="B71" s="18"/>
      <c r="C71" s="19"/>
      <c r="D71" s="19"/>
      <c r="E71" s="19">
        <v>3347756</v>
      </c>
      <c r="F71" s="20"/>
      <c r="G71" s="16" t="s">
        <v>792</v>
      </c>
    </row>
    <row r="72" spans="1:7" ht="14.4" hidden="1" customHeight="1" outlineLevel="1" x14ac:dyDescent="0.3">
      <c r="A72" s="22" t="s">
        <v>42</v>
      </c>
      <c r="B72" s="18"/>
      <c r="C72" s="19"/>
      <c r="D72" s="19"/>
      <c r="E72" s="19">
        <v>33607084</v>
      </c>
      <c r="F72" s="20"/>
      <c r="G72" s="16" t="s">
        <v>606</v>
      </c>
    </row>
    <row r="73" spans="1:7" ht="28.95" hidden="1" customHeight="1" outlineLevel="1" x14ac:dyDescent="0.3">
      <c r="A73" s="22" t="s">
        <v>42</v>
      </c>
      <c r="B73" s="18"/>
      <c r="C73" s="19" t="s">
        <v>793</v>
      </c>
      <c r="D73" s="19"/>
      <c r="E73" s="19"/>
      <c r="F73" s="20"/>
      <c r="G73" s="16" t="s">
        <v>160</v>
      </c>
    </row>
    <row r="74" spans="1:7" ht="28.95" hidden="1" customHeight="1" outlineLevel="1" x14ac:dyDescent="0.3">
      <c r="A74" s="22" t="s">
        <v>42</v>
      </c>
      <c r="B74" s="18"/>
      <c r="C74" s="19" t="s">
        <v>793</v>
      </c>
      <c r="D74" s="19"/>
      <c r="E74" s="19"/>
      <c r="F74" s="20"/>
      <c r="G74" s="16" t="s">
        <v>167</v>
      </c>
    </row>
    <row r="75" spans="1:7" ht="28.95" hidden="1" customHeight="1" outlineLevel="1" x14ac:dyDescent="0.3">
      <c r="A75" s="22" t="s">
        <v>42</v>
      </c>
      <c r="B75" s="18"/>
      <c r="C75" s="19" t="s">
        <v>793</v>
      </c>
      <c r="D75" s="19"/>
      <c r="E75" s="19"/>
      <c r="F75" s="20"/>
      <c r="G75" s="16" t="s">
        <v>168</v>
      </c>
    </row>
    <row r="76" spans="1:7" ht="28.95" hidden="1" customHeight="1" outlineLevel="1" x14ac:dyDescent="0.3">
      <c r="A76" s="22" t="s">
        <v>42</v>
      </c>
      <c r="B76" s="18"/>
      <c r="C76" s="19" t="s">
        <v>793</v>
      </c>
      <c r="D76" s="19"/>
      <c r="E76" s="19"/>
      <c r="F76" s="20"/>
      <c r="G76" s="16" t="s">
        <v>441</v>
      </c>
    </row>
    <row r="77" spans="1:7" ht="43.2" hidden="1" customHeight="1" outlineLevel="1" x14ac:dyDescent="0.3">
      <c r="A77" s="22" t="s">
        <v>42</v>
      </c>
      <c r="B77" s="18"/>
      <c r="C77" s="19" t="s">
        <v>793</v>
      </c>
      <c r="D77" s="19"/>
      <c r="E77" s="19"/>
      <c r="F77" s="20"/>
      <c r="G77" s="16" t="s">
        <v>24</v>
      </c>
    </row>
    <row r="78" spans="1:7" ht="28.95" hidden="1" customHeight="1" outlineLevel="1" x14ac:dyDescent="0.3">
      <c r="A78" s="22" t="s">
        <v>42</v>
      </c>
      <c r="B78" s="18"/>
      <c r="C78" s="19" t="s">
        <v>793</v>
      </c>
      <c r="D78" s="19"/>
      <c r="E78" s="19"/>
      <c r="F78" s="20"/>
      <c r="G78" s="16" t="s">
        <v>31</v>
      </c>
    </row>
    <row r="79" spans="1:7" ht="43.2" hidden="1" customHeight="1" outlineLevel="1" x14ac:dyDescent="0.3">
      <c r="A79" s="22" t="s">
        <v>42</v>
      </c>
      <c r="B79" s="18"/>
      <c r="C79" s="19" t="s">
        <v>793</v>
      </c>
      <c r="D79" s="19"/>
      <c r="E79" s="19"/>
      <c r="F79" s="20"/>
      <c r="G79" s="16" t="s">
        <v>21</v>
      </c>
    </row>
    <row r="80" spans="1:7" ht="28.95" hidden="1" customHeight="1" outlineLevel="1" x14ac:dyDescent="0.3">
      <c r="A80" s="22" t="s">
        <v>42</v>
      </c>
      <c r="B80" s="18"/>
      <c r="C80" s="19" t="s">
        <v>793</v>
      </c>
      <c r="D80" s="19"/>
      <c r="E80" s="19"/>
      <c r="F80" s="20"/>
      <c r="G80" s="16" t="s">
        <v>14</v>
      </c>
    </row>
    <row r="81" spans="1:7" ht="28.95" hidden="1" customHeight="1" outlineLevel="1" x14ac:dyDescent="0.3">
      <c r="A81" s="22" t="s">
        <v>42</v>
      </c>
      <c r="B81" s="18"/>
      <c r="C81" s="19" t="s">
        <v>793</v>
      </c>
      <c r="D81" s="19"/>
      <c r="E81" s="19"/>
      <c r="F81" s="20"/>
      <c r="G81" s="16" t="s">
        <v>15</v>
      </c>
    </row>
    <row r="82" spans="1:7" ht="28.95" hidden="1" customHeight="1" outlineLevel="1" x14ac:dyDescent="0.3">
      <c r="A82" s="22" t="s">
        <v>42</v>
      </c>
      <c r="B82" s="18"/>
      <c r="C82" s="19" t="s">
        <v>793</v>
      </c>
      <c r="D82" s="19"/>
      <c r="E82" s="19"/>
      <c r="F82" s="20"/>
      <c r="G82" s="16" t="s">
        <v>20</v>
      </c>
    </row>
    <row r="83" spans="1:7" ht="28.95" hidden="1" customHeight="1" outlineLevel="1" x14ac:dyDescent="0.3">
      <c r="A83" s="22" t="s">
        <v>42</v>
      </c>
      <c r="B83" s="18"/>
      <c r="C83" s="19" t="s">
        <v>794</v>
      </c>
      <c r="D83" s="19"/>
      <c r="E83" s="19"/>
      <c r="F83" s="20"/>
      <c r="G83" s="16" t="s">
        <v>27</v>
      </c>
    </row>
    <row r="84" spans="1:7" ht="28.95" hidden="1" customHeight="1" outlineLevel="1" x14ac:dyDescent="0.3">
      <c r="A84" s="22" t="s">
        <v>42</v>
      </c>
      <c r="B84" s="18"/>
      <c r="C84" s="19" t="s">
        <v>793</v>
      </c>
      <c r="D84" s="19"/>
      <c r="E84" s="19"/>
      <c r="F84" s="20"/>
      <c r="G84" s="16" t="s">
        <v>69</v>
      </c>
    </row>
    <row r="85" spans="1:7" ht="28.95" hidden="1" customHeight="1" outlineLevel="1" x14ac:dyDescent="0.3">
      <c r="A85" s="22" t="s">
        <v>42</v>
      </c>
      <c r="B85" s="18"/>
      <c r="C85" s="19" t="s">
        <v>793</v>
      </c>
      <c r="D85" s="19"/>
      <c r="E85" s="19"/>
      <c r="F85" s="20"/>
      <c r="G85" s="16" t="s">
        <v>795</v>
      </c>
    </row>
    <row r="86" spans="1:7" ht="15.6" collapsed="1" x14ac:dyDescent="0.3">
      <c r="A86" s="12" t="s">
        <v>326</v>
      </c>
      <c r="B86" s="13">
        <f>COUNTA(G87:G97)</f>
        <v>11</v>
      </c>
      <c r="C86" s="14">
        <f>COUNTA(C87:C97)</f>
        <v>11</v>
      </c>
      <c r="D86" s="14">
        <f>COUNTA(D87:D97)</f>
        <v>0</v>
      </c>
      <c r="E86" s="14">
        <f>COUNTA(E87:E97)</f>
        <v>0</v>
      </c>
      <c r="F86" s="15">
        <f>COUNTA(F87:F97)</f>
        <v>0</v>
      </c>
      <c r="G86" s="16"/>
    </row>
    <row r="87" spans="1:7" ht="28.95" hidden="1" customHeight="1" outlineLevel="1" x14ac:dyDescent="0.3">
      <c r="A87" s="22" t="s">
        <v>326</v>
      </c>
      <c r="B87" s="18"/>
      <c r="C87" s="19" t="s">
        <v>759</v>
      </c>
      <c r="D87" s="19"/>
      <c r="E87" s="19"/>
      <c r="F87" s="20"/>
      <c r="G87" s="16" t="s">
        <v>603</v>
      </c>
    </row>
    <row r="88" spans="1:7" ht="14.4" hidden="1" customHeight="1" outlineLevel="1" x14ac:dyDescent="0.3">
      <c r="A88" s="22" t="s">
        <v>326</v>
      </c>
      <c r="B88" s="18"/>
      <c r="C88" s="19" t="s">
        <v>796</v>
      </c>
      <c r="D88" s="19"/>
      <c r="E88" s="19"/>
      <c r="F88" s="20"/>
      <c r="G88" s="16" t="s">
        <v>327</v>
      </c>
    </row>
    <row r="89" spans="1:7" ht="28.95" hidden="1" customHeight="1" outlineLevel="1" x14ac:dyDescent="0.3">
      <c r="A89" s="22" t="s">
        <v>326</v>
      </c>
      <c r="B89" s="18"/>
      <c r="C89" s="19" t="s">
        <v>793</v>
      </c>
      <c r="D89" s="19"/>
      <c r="E89" s="19"/>
      <c r="F89" s="20"/>
      <c r="G89" s="16" t="s">
        <v>345</v>
      </c>
    </row>
    <row r="90" spans="1:7" ht="72" hidden="1" customHeight="1" outlineLevel="1" x14ac:dyDescent="0.3">
      <c r="A90" s="22" t="s">
        <v>326</v>
      </c>
      <c r="B90" s="18"/>
      <c r="C90" s="19" t="s">
        <v>793</v>
      </c>
      <c r="D90" s="19"/>
      <c r="E90" s="19"/>
      <c r="F90" s="20"/>
      <c r="G90" s="16" t="s">
        <v>797</v>
      </c>
    </row>
    <row r="91" spans="1:7" ht="43.2" hidden="1" customHeight="1" outlineLevel="1" x14ac:dyDescent="0.3">
      <c r="A91" s="22" t="s">
        <v>326</v>
      </c>
      <c r="B91" s="18"/>
      <c r="C91" s="19" t="s">
        <v>793</v>
      </c>
      <c r="D91" s="19"/>
      <c r="E91" s="19"/>
      <c r="F91" s="20"/>
      <c r="G91" s="16" t="s">
        <v>798</v>
      </c>
    </row>
    <row r="92" spans="1:7" ht="28.95" hidden="1" customHeight="1" outlineLevel="1" x14ac:dyDescent="0.3">
      <c r="A92" s="22" t="s">
        <v>326</v>
      </c>
      <c r="B92" s="18"/>
      <c r="C92" s="19" t="s">
        <v>793</v>
      </c>
      <c r="D92" s="19"/>
      <c r="E92" s="19"/>
      <c r="F92" s="20"/>
      <c r="G92" s="16" t="s">
        <v>382</v>
      </c>
    </row>
    <row r="93" spans="1:7" ht="28.95" hidden="1" customHeight="1" outlineLevel="1" x14ac:dyDescent="0.3">
      <c r="A93" s="22" t="s">
        <v>326</v>
      </c>
      <c r="B93" s="18"/>
      <c r="C93" s="19" t="s">
        <v>793</v>
      </c>
      <c r="D93" s="19"/>
      <c r="E93" s="19"/>
      <c r="F93" s="20"/>
      <c r="G93" s="16" t="s">
        <v>386</v>
      </c>
    </row>
    <row r="94" spans="1:7" ht="28.95" hidden="1" customHeight="1" outlineLevel="1" x14ac:dyDescent="0.3">
      <c r="A94" s="22" t="s">
        <v>326</v>
      </c>
      <c r="B94" s="18"/>
      <c r="C94" s="19" t="s">
        <v>793</v>
      </c>
      <c r="D94" s="19"/>
      <c r="E94" s="19"/>
      <c r="F94" s="20"/>
      <c r="G94" s="16" t="s">
        <v>388</v>
      </c>
    </row>
    <row r="95" spans="1:7" ht="28.95" hidden="1" customHeight="1" outlineLevel="1" x14ac:dyDescent="0.3">
      <c r="A95" s="22" t="s">
        <v>326</v>
      </c>
      <c r="B95" s="18"/>
      <c r="C95" s="19" t="s">
        <v>793</v>
      </c>
      <c r="D95" s="19"/>
      <c r="E95" s="19"/>
      <c r="F95" s="20"/>
      <c r="G95" s="16" t="s">
        <v>799</v>
      </c>
    </row>
    <row r="96" spans="1:7" ht="28.95" hidden="1" customHeight="1" outlineLevel="1" x14ac:dyDescent="0.3">
      <c r="A96" s="22" t="s">
        <v>326</v>
      </c>
      <c r="B96" s="18"/>
      <c r="C96" s="19" t="s">
        <v>793</v>
      </c>
      <c r="D96" s="19"/>
      <c r="E96" s="19"/>
      <c r="F96" s="20"/>
      <c r="G96" s="16" t="s">
        <v>390</v>
      </c>
    </row>
    <row r="97" spans="1:7" ht="28.95" hidden="1" customHeight="1" outlineLevel="1" x14ac:dyDescent="0.3">
      <c r="A97" s="22" t="s">
        <v>326</v>
      </c>
      <c r="B97" s="18"/>
      <c r="C97" s="19" t="s">
        <v>793</v>
      </c>
      <c r="D97" s="19"/>
      <c r="E97" s="19"/>
      <c r="F97" s="20"/>
      <c r="G97" s="24" t="s">
        <v>401</v>
      </c>
    </row>
    <row r="98" spans="1:7" ht="15.6" x14ac:dyDescent="0.3">
      <c r="A98" s="45" t="s">
        <v>800</v>
      </c>
      <c r="B98" s="45"/>
      <c r="C98" s="45"/>
      <c r="D98" s="45"/>
      <c r="E98" s="45"/>
      <c r="F98" s="45"/>
      <c r="G98" s="45"/>
    </row>
    <row r="99" spans="1:7" ht="15.6" collapsed="1" x14ac:dyDescent="0.3">
      <c r="A99" s="12" t="s">
        <v>326</v>
      </c>
      <c r="B99" s="13">
        <f>COUNTA(G100:G115)</f>
        <v>16</v>
      </c>
      <c r="C99" s="14">
        <f>COUNTA(C100:C115)</f>
        <v>12</v>
      </c>
      <c r="D99" s="14">
        <f>COUNTA(D100:D115)</f>
        <v>1</v>
      </c>
      <c r="E99" s="14">
        <f>COUNTA(E100:E115)</f>
        <v>1</v>
      </c>
      <c r="F99" s="15">
        <f>COUNTA(F100:F115)</f>
        <v>3</v>
      </c>
      <c r="G99" s="16"/>
    </row>
    <row r="100" spans="1:7" ht="14.4" hidden="1" customHeight="1" outlineLevel="1" x14ac:dyDescent="0.3">
      <c r="A100" s="22" t="s">
        <v>326</v>
      </c>
      <c r="B100" s="18"/>
      <c r="C100" s="19"/>
      <c r="D100" s="19"/>
      <c r="E100" s="19">
        <v>690000</v>
      </c>
      <c r="F100" s="20"/>
      <c r="G100" s="16" t="s">
        <v>608</v>
      </c>
    </row>
    <row r="101" spans="1:7" ht="28.95" hidden="1" customHeight="1" outlineLevel="1" x14ac:dyDescent="0.3">
      <c r="A101" s="22" t="s">
        <v>42</v>
      </c>
      <c r="B101" s="18"/>
      <c r="C101" s="19" t="s">
        <v>793</v>
      </c>
      <c r="D101" s="19"/>
      <c r="E101" s="19"/>
      <c r="F101" s="20"/>
      <c r="G101" s="16" t="s">
        <v>606</v>
      </c>
    </row>
    <row r="102" spans="1:7" ht="28.95" hidden="1" customHeight="1" outlineLevel="1" x14ac:dyDescent="0.3">
      <c r="A102" s="22" t="s">
        <v>42</v>
      </c>
      <c r="B102" s="18"/>
      <c r="C102" s="19" t="s">
        <v>793</v>
      </c>
      <c r="D102" s="19"/>
      <c r="E102" s="19"/>
      <c r="F102" s="20"/>
      <c r="G102" s="16" t="s">
        <v>47</v>
      </c>
    </row>
    <row r="103" spans="1:7" ht="14.4" hidden="1" customHeight="1" outlineLevel="1" x14ac:dyDescent="0.3">
      <c r="A103" s="22" t="s">
        <v>326</v>
      </c>
      <c r="B103" s="18"/>
      <c r="C103" s="19"/>
      <c r="D103" s="19"/>
      <c r="E103" s="19"/>
      <c r="F103" s="20">
        <v>13006971</v>
      </c>
      <c r="G103" s="16" t="s">
        <v>801</v>
      </c>
    </row>
    <row r="104" spans="1:7" ht="14.4" hidden="1" customHeight="1" outlineLevel="1" x14ac:dyDescent="0.3">
      <c r="A104" s="22" t="s">
        <v>326</v>
      </c>
      <c r="B104" s="18"/>
      <c r="C104" s="19"/>
      <c r="D104" s="19"/>
      <c r="E104" s="19"/>
      <c r="F104" s="20">
        <v>7811432</v>
      </c>
      <c r="G104" s="16" t="s">
        <v>802</v>
      </c>
    </row>
    <row r="105" spans="1:7" ht="14.4" hidden="1" customHeight="1" outlineLevel="1" x14ac:dyDescent="0.3">
      <c r="A105" s="22" t="s">
        <v>326</v>
      </c>
      <c r="B105" s="18"/>
      <c r="C105" s="19"/>
      <c r="D105" s="19"/>
      <c r="E105" s="19"/>
      <c r="F105" s="20">
        <v>15480112</v>
      </c>
      <c r="G105" s="16" t="s">
        <v>803</v>
      </c>
    </row>
    <row r="106" spans="1:7" ht="28.95" hidden="1" customHeight="1" outlineLevel="1" x14ac:dyDescent="0.3">
      <c r="A106" s="22" t="s">
        <v>157</v>
      </c>
      <c r="B106" s="18"/>
      <c r="C106" s="19" t="s">
        <v>793</v>
      </c>
      <c r="D106" s="19"/>
      <c r="E106" s="19"/>
      <c r="F106" s="20"/>
      <c r="G106" s="16" t="s">
        <v>98</v>
      </c>
    </row>
    <row r="107" spans="1:7" ht="28.95" hidden="1" customHeight="1" outlineLevel="1" x14ac:dyDescent="0.3">
      <c r="A107" s="22" t="s">
        <v>157</v>
      </c>
      <c r="B107" s="18"/>
      <c r="C107" s="19" t="s">
        <v>793</v>
      </c>
      <c r="D107" s="19"/>
      <c r="E107" s="19"/>
      <c r="F107" s="20"/>
      <c r="G107" s="16" t="s">
        <v>804</v>
      </c>
    </row>
    <row r="108" spans="1:7" ht="28.95" hidden="1" customHeight="1" outlineLevel="1" x14ac:dyDescent="0.3">
      <c r="A108" s="22" t="s">
        <v>326</v>
      </c>
      <c r="B108" s="18"/>
      <c r="C108" s="19" t="s">
        <v>805</v>
      </c>
      <c r="D108" s="19"/>
      <c r="E108" s="19"/>
      <c r="F108" s="20"/>
      <c r="G108" s="16" t="s">
        <v>114</v>
      </c>
    </row>
    <row r="109" spans="1:7" ht="14.4" hidden="1" customHeight="1" outlineLevel="1" x14ac:dyDescent="0.3">
      <c r="A109" s="22" t="s">
        <v>157</v>
      </c>
      <c r="B109" s="18"/>
      <c r="C109" s="19" t="s">
        <v>796</v>
      </c>
      <c r="D109" s="19"/>
      <c r="E109" s="19"/>
      <c r="F109" s="20"/>
      <c r="G109" s="16" t="s">
        <v>140</v>
      </c>
    </row>
    <row r="110" spans="1:7" ht="14.4" hidden="1" customHeight="1" outlineLevel="1" x14ac:dyDescent="0.3">
      <c r="A110" s="22" t="s">
        <v>157</v>
      </c>
      <c r="B110" s="18"/>
      <c r="C110" s="19" t="s">
        <v>806</v>
      </c>
      <c r="D110" s="19"/>
      <c r="E110" s="19"/>
      <c r="F110" s="20"/>
      <c r="G110" s="16" t="s">
        <v>134</v>
      </c>
    </row>
    <row r="111" spans="1:7" ht="28.95" hidden="1" customHeight="1" outlineLevel="1" x14ac:dyDescent="0.3">
      <c r="A111" s="22" t="s">
        <v>157</v>
      </c>
      <c r="B111" s="18"/>
      <c r="C111" s="19" t="s">
        <v>793</v>
      </c>
      <c r="D111" s="19"/>
      <c r="E111" s="19"/>
      <c r="F111" s="20"/>
      <c r="G111" s="16" t="s">
        <v>106</v>
      </c>
    </row>
    <row r="112" spans="1:7" ht="28.95" hidden="1" customHeight="1" outlineLevel="1" x14ac:dyDescent="0.3">
      <c r="A112" s="22" t="s">
        <v>157</v>
      </c>
      <c r="B112" s="18"/>
      <c r="C112" s="19" t="s">
        <v>793</v>
      </c>
      <c r="D112" s="19"/>
      <c r="E112" s="19"/>
      <c r="F112" s="20"/>
      <c r="G112" s="16" t="s">
        <v>476</v>
      </c>
    </row>
    <row r="113" spans="1:7" ht="43.2" hidden="1" customHeight="1" outlineLevel="1" x14ac:dyDescent="0.3">
      <c r="A113" s="22" t="s">
        <v>157</v>
      </c>
      <c r="B113" s="18"/>
      <c r="C113" s="19" t="s">
        <v>793</v>
      </c>
      <c r="D113" s="19"/>
      <c r="E113" s="19"/>
      <c r="F113" s="20"/>
      <c r="G113" s="16" t="s">
        <v>137</v>
      </c>
    </row>
    <row r="114" spans="1:7" ht="28.95" hidden="1" customHeight="1" outlineLevel="1" x14ac:dyDescent="0.3">
      <c r="A114" s="22" t="s">
        <v>157</v>
      </c>
      <c r="B114" s="18"/>
      <c r="C114" s="19" t="s">
        <v>793</v>
      </c>
      <c r="D114" s="19"/>
      <c r="E114" s="19"/>
      <c r="F114" s="20"/>
      <c r="G114" s="16" t="s">
        <v>496</v>
      </c>
    </row>
    <row r="115" spans="1:7" ht="28.95" hidden="1" customHeight="1" outlineLevel="1" x14ac:dyDescent="0.3">
      <c r="A115" s="22" t="s">
        <v>157</v>
      </c>
      <c r="B115" s="18"/>
      <c r="C115" s="19" t="s">
        <v>793</v>
      </c>
      <c r="D115" s="19" t="s">
        <v>807</v>
      </c>
      <c r="E115" s="19"/>
      <c r="F115" s="20"/>
      <c r="G115" s="16" t="s">
        <v>155</v>
      </c>
    </row>
    <row r="116" spans="1:7" ht="15.6" x14ac:dyDescent="0.3">
      <c r="A116" s="45" t="s">
        <v>808</v>
      </c>
      <c r="B116" s="45"/>
      <c r="C116" s="45"/>
      <c r="D116" s="45"/>
      <c r="E116" s="45"/>
      <c r="F116" s="45"/>
      <c r="G116" s="45"/>
    </row>
    <row r="117" spans="1:7" ht="15.6" collapsed="1" x14ac:dyDescent="0.3">
      <c r="A117" s="12" t="s">
        <v>42</v>
      </c>
      <c r="B117" s="13">
        <f>COUNTA(G118:G147)</f>
        <v>30</v>
      </c>
      <c r="C117" s="14">
        <f>COUNTA(C118:C147)</f>
        <v>28</v>
      </c>
      <c r="D117" s="14">
        <f>COUNTA(D118:D147)</f>
        <v>2</v>
      </c>
      <c r="E117" s="14">
        <f>COUNTA(E118:E147)</f>
        <v>1</v>
      </c>
      <c r="F117" s="15">
        <f>COUNTA(F118:F147)</f>
        <v>0</v>
      </c>
      <c r="G117" s="16"/>
    </row>
    <row r="118" spans="1:7" ht="28.95" hidden="1" customHeight="1" outlineLevel="1" x14ac:dyDescent="0.3">
      <c r="A118" s="22" t="s">
        <v>42</v>
      </c>
      <c r="B118" s="18"/>
      <c r="C118" s="19"/>
      <c r="D118" s="19" t="s">
        <v>809</v>
      </c>
      <c r="E118" s="19"/>
      <c r="F118" s="20"/>
      <c r="G118" s="16" t="s">
        <v>606</v>
      </c>
    </row>
    <row r="119" spans="1:7" ht="43.2" hidden="1" customHeight="1" outlineLevel="1" x14ac:dyDescent="0.3">
      <c r="A119" s="22" t="s">
        <v>42</v>
      </c>
      <c r="B119" s="18"/>
      <c r="C119" s="19" t="s">
        <v>810</v>
      </c>
      <c r="D119" s="19"/>
      <c r="E119" s="19"/>
      <c r="F119" s="20"/>
      <c r="G119" s="16" t="s">
        <v>24</v>
      </c>
    </row>
    <row r="120" spans="1:7" ht="28.95" hidden="1" customHeight="1" outlineLevel="1" x14ac:dyDescent="0.3">
      <c r="A120" s="22" t="s">
        <v>42</v>
      </c>
      <c r="B120" s="18"/>
      <c r="C120" s="19" t="s">
        <v>810</v>
      </c>
      <c r="D120" s="19"/>
      <c r="E120" s="19"/>
      <c r="F120" s="20"/>
      <c r="G120" s="16" t="s">
        <v>160</v>
      </c>
    </row>
    <row r="121" spans="1:7" ht="43.2" hidden="1" customHeight="1" outlineLevel="1" x14ac:dyDescent="0.3">
      <c r="A121" s="22" t="s">
        <v>42</v>
      </c>
      <c r="B121" s="18"/>
      <c r="C121" s="19" t="s">
        <v>810</v>
      </c>
      <c r="D121" s="19"/>
      <c r="E121" s="19"/>
      <c r="F121" s="20"/>
      <c r="G121" s="16" t="s">
        <v>163</v>
      </c>
    </row>
    <row r="122" spans="1:7" ht="43.2" hidden="1" customHeight="1" outlineLevel="1" x14ac:dyDescent="0.3">
      <c r="A122" s="22" t="s">
        <v>42</v>
      </c>
      <c r="B122" s="18"/>
      <c r="C122" s="19" t="s">
        <v>810</v>
      </c>
      <c r="D122" s="19"/>
      <c r="E122" s="19"/>
      <c r="F122" s="20"/>
      <c r="G122" s="16" t="s">
        <v>164</v>
      </c>
    </row>
    <row r="123" spans="1:7" ht="43.2" hidden="1" customHeight="1" outlineLevel="1" x14ac:dyDescent="0.3">
      <c r="A123" s="22" t="s">
        <v>42</v>
      </c>
      <c r="B123" s="18"/>
      <c r="C123" s="19" t="s">
        <v>810</v>
      </c>
      <c r="D123" s="19"/>
      <c r="E123" s="19"/>
      <c r="F123" s="20"/>
      <c r="G123" s="16" t="s">
        <v>165</v>
      </c>
    </row>
    <row r="124" spans="1:7" ht="43.2" hidden="1" customHeight="1" outlineLevel="1" x14ac:dyDescent="0.3">
      <c r="A124" s="22" t="s">
        <v>42</v>
      </c>
      <c r="B124" s="18"/>
      <c r="C124" s="19" t="s">
        <v>810</v>
      </c>
      <c r="D124" s="19"/>
      <c r="E124" s="19"/>
      <c r="F124" s="20"/>
      <c r="G124" s="16" t="s">
        <v>166</v>
      </c>
    </row>
    <row r="125" spans="1:7" ht="28.95" hidden="1" customHeight="1" outlineLevel="1" x14ac:dyDescent="0.3">
      <c r="A125" s="22" t="s">
        <v>42</v>
      </c>
      <c r="B125" s="18"/>
      <c r="C125" s="19" t="s">
        <v>810</v>
      </c>
      <c r="D125" s="19"/>
      <c r="E125" s="19"/>
      <c r="F125" s="20"/>
      <c r="G125" s="16" t="s">
        <v>167</v>
      </c>
    </row>
    <row r="126" spans="1:7" ht="28.95" hidden="1" customHeight="1" outlineLevel="1" x14ac:dyDescent="0.3">
      <c r="A126" s="22" t="s">
        <v>42</v>
      </c>
      <c r="B126" s="18"/>
      <c r="C126" s="19" t="s">
        <v>811</v>
      </c>
      <c r="D126" s="19"/>
      <c r="E126" s="19"/>
      <c r="F126" s="20"/>
      <c r="G126" s="16" t="s">
        <v>168</v>
      </c>
    </row>
    <row r="127" spans="1:7" ht="28.95" hidden="1" customHeight="1" outlineLevel="1" x14ac:dyDescent="0.3">
      <c r="A127" s="22" t="s">
        <v>42</v>
      </c>
      <c r="B127" s="18"/>
      <c r="C127" s="19" t="s">
        <v>810</v>
      </c>
      <c r="D127" s="19"/>
      <c r="E127" s="19"/>
      <c r="F127" s="20"/>
      <c r="G127" s="16" t="s">
        <v>438</v>
      </c>
    </row>
    <row r="128" spans="1:7" ht="28.95" hidden="1" customHeight="1" outlineLevel="1" x14ac:dyDescent="0.3">
      <c r="A128" s="22" t="s">
        <v>42</v>
      </c>
      <c r="B128" s="18"/>
      <c r="C128" s="19" t="s">
        <v>810</v>
      </c>
      <c r="D128" s="19"/>
      <c r="E128" s="19"/>
      <c r="F128" s="20"/>
      <c r="G128" s="16" t="s">
        <v>441</v>
      </c>
    </row>
    <row r="129" spans="1:7" ht="28.95" hidden="1" customHeight="1" outlineLevel="1" x14ac:dyDescent="0.3">
      <c r="A129" s="22" t="s">
        <v>42</v>
      </c>
      <c r="B129" s="18"/>
      <c r="C129" s="19" t="s">
        <v>810</v>
      </c>
      <c r="D129" s="19"/>
      <c r="E129" s="19"/>
      <c r="F129" s="20"/>
      <c r="G129" s="16" t="s">
        <v>17</v>
      </c>
    </row>
    <row r="130" spans="1:7" ht="28.95" hidden="1" customHeight="1" outlineLevel="1" x14ac:dyDescent="0.3">
      <c r="A130" s="22" t="s">
        <v>42</v>
      </c>
      <c r="B130" s="18"/>
      <c r="C130" s="19" t="s">
        <v>810</v>
      </c>
      <c r="D130" s="19"/>
      <c r="E130" s="19"/>
      <c r="F130" s="20"/>
      <c r="G130" s="16" t="s">
        <v>18</v>
      </c>
    </row>
    <row r="131" spans="1:7" ht="28.95" hidden="1" customHeight="1" outlineLevel="1" x14ac:dyDescent="0.3">
      <c r="A131" s="22" t="s">
        <v>42</v>
      </c>
      <c r="B131" s="18"/>
      <c r="C131" s="19" t="s">
        <v>810</v>
      </c>
      <c r="D131" s="19"/>
      <c r="E131" s="19"/>
      <c r="F131" s="20"/>
      <c r="G131" s="16" t="s">
        <v>20</v>
      </c>
    </row>
    <row r="132" spans="1:7" ht="43.2" hidden="1" customHeight="1" outlineLevel="1" x14ac:dyDescent="0.3">
      <c r="A132" s="22" t="s">
        <v>42</v>
      </c>
      <c r="B132" s="18"/>
      <c r="C132" s="19" t="s">
        <v>810</v>
      </c>
      <c r="D132" s="19"/>
      <c r="E132" s="19"/>
      <c r="F132" s="20"/>
      <c r="G132" s="16" t="s">
        <v>21</v>
      </c>
    </row>
    <row r="133" spans="1:7" ht="14.4" hidden="1" customHeight="1" outlineLevel="1" x14ac:dyDescent="0.3">
      <c r="A133" s="22" t="s">
        <v>42</v>
      </c>
      <c r="B133" s="18"/>
      <c r="C133" s="19" t="s">
        <v>810</v>
      </c>
      <c r="D133" s="19"/>
      <c r="E133" s="19"/>
      <c r="F133" s="20"/>
      <c r="G133" s="16" t="s">
        <v>812</v>
      </c>
    </row>
    <row r="134" spans="1:7" ht="14.4" hidden="1" customHeight="1" outlineLevel="1" x14ac:dyDescent="0.3">
      <c r="A134" s="22" t="s">
        <v>42</v>
      </c>
      <c r="B134" s="18"/>
      <c r="C134" s="19" t="s">
        <v>810</v>
      </c>
      <c r="D134" s="19"/>
      <c r="E134" s="19"/>
      <c r="F134" s="20"/>
      <c r="G134" s="16" t="s">
        <v>48</v>
      </c>
    </row>
    <row r="135" spans="1:7" ht="14.4" hidden="1" customHeight="1" outlineLevel="1" x14ac:dyDescent="0.3">
      <c r="A135" s="22" t="s">
        <v>42</v>
      </c>
      <c r="B135" s="18"/>
      <c r="C135" s="19" t="s">
        <v>810</v>
      </c>
      <c r="D135" s="19"/>
      <c r="E135" s="19"/>
      <c r="F135" s="20"/>
      <c r="G135" s="16" t="s">
        <v>49</v>
      </c>
    </row>
    <row r="136" spans="1:7" ht="14.4" hidden="1" customHeight="1" outlineLevel="1" x14ac:dyDescent="0.3">
      <c r="A136" s="22" t="s">
        <v>42</v>
      </c>
      <c r="B136" s="18"/>
      <c r="C136" s="19" t="s">
        <v>811</v>
      </c>
      <c r="D136" s="19"/>
      <c r="E136" s="19"/>
      <c r="F136" s="20"/>
      <c r="G136" s="16" t="s">
        <v>52</v>
      </c>
    </row>
    <row r="137" spans="1:7" ht="28.95" hidden="1" customHeight="1" outlineLevel="1" x14ac:dyDescent="0.3">
      <c r="A137" s="22" t="s">
        <v>42</v>
      </c>
      <c r="B137" s="18"/>
      <c r="C137" s="19" t="s">
        <v>811</v>
      </c>
      <c r="D137" s="19"/>
      <c r="E137" s="19"/>
      <c r="F137" s="20"/>
      <c r="G137" s="16" t="s">
        <v>53</v>
      </c>
    </row>
    <row r="138" spans="1:7" ht="28.95" hidden="1" customHeight="1" outlineLevel="1" x14ac:dyDescent="0.3">
      <c r="A138" s="22" t="s">
        <v>42</v>
      </c>
      <c r="B138" s="18"/>
      <c r="C138" s="19" t="s">
        <v>810</v>
      </c>
      <c r="D138" s="19" t="s">
        <v>813</v>
      </c>
      <c r="E138" s="19"/>
      <c r="F138" s="20"/>
      <c r="G138" s="16" t="s">
        <v>57</v>
      </c>
    </row>
    <row r="139" spans="1:7" ht="14.4" hidden="1" customHeight="1" outlineLevel="1" x14ac:dyDescent="0.3">
      <c r="A139" s="22" t="s">
        <v>42</v>
      </c>
      <c r="B139" s="18"/>
      <c r="C139" s="19"/>
      <c r="D139" s="19"/>
      <c r="E139" s="19">
        <v>34931830</v>
      </c>
      <c r="F139" s="20"/>
      <c r="G139" s="16" t="s">
        <v>612</v>
      </c>
    </row>
    <row r="140" spans="1:7" ht="14.4" hidden="1" customHeight="1" outlineLevel="1" x14ac:dyDescent="0.3">
      <c r="A140" s="22" t="s">
        <v>42</v>
      </c>
      <c r="B140" s="18"/>
      <c r="C140" s="19" t="s">
        <v>810</v>
      </c>
      <c r="D140" s="19"/>
      <c r="E140" s="19"/>
      <c r="F140" s="20"/>
      <c r="G140" s="16" t="s">
        <v>64</v>
      </c>
    </row>
    <row r="141" spans="1:7" ht="14.4" hidden="1" customHeight="1" outlineLevel="1" x14ac:dyDescent="0.3">
      <c r="A141" s="22" t="s">
        <v>42</v>
      </c>
      <c r="B141" s="18"/>
      <c r="C141" s="19" t="s">
        <v>810</v>
      </c>
      <c r="D141" s="19"/>
      <c r="E141" s="19"/>
      <c r="F141" s="20"/>
      <c r="G141" s="16" t="s">
        <v>65</v>
      </c>
    </row>
    <row r="142" spans="1:7" ht="14.4" hidden="1" customHeight="1" outlineLevel="1" x14ac:dyDescent="0.3">
      <c r="A142" s="22" t="s">
        <v>42</v>
      </c>
      <c r="B142" s="18"/>
      <c r="C142" s="19" t="s">
        <v>810</v>
      </c>
      <c r="D142" s="19"/>
      <c r="E142" s="19"/>
      <c r="F142" s="20"/>
      <c r="G142" s="16" t="s">
        <v>66</v>
      </c>
    </row>
    <row r="143" spans="1:7" ht="14.4" hidden="1" customHeight="1" outlineLevel="1" x14ac:dyDescent="0.3">
      <c r="A143" s="22" t="s">
        <v>42</v>
      </c>
      <c r="B143" s="18"/>
      <c r="C143" s="19" t="s">
        <v>810</v>
      </c>
      <c r="D143" s="19"/>
      <c r="E143" s="19"/>
      <c r="F143" s="20"/>
      <c r="G143" s="16" t="s">
        <v>69</v>
      </c>
    </row>
    <row r="144" spans="1:7" ht="14.4" hidden="1" customHeight="1" outlineLevel="1" x14ac:dyDescent="0.3">
      <c r="A144" s="22" t="s">
        <v>42</v>
      </c>
      <c r="B144" s="18"/>
      <c r="C144" s="19" t="s">
        <v>814</v>
      </c>
      <c r="D144" s="19"/>
      <c r="E144" s="19"/>
      <c r="F144" s="20"/>
      <c r="G144" s="16" t="s">
        <v>75</v>
      </c>
    </row>
    <row r="145" spans="1:7" ht="14.4" hidden="1" customHeight="1" outlineLevel="1" x14ac:dyDescent="0.3">
      <c r="A145" s="22" t="s">
        <v>42</v>
      </c>
      <c r="B145" s="18"/>
      <c r="C145" s="19" t="s">
        <v>814</v>
      </c>
      <c r="D145" s="19"/>
      <c r="E145" s="19"/>
      <c r="F145" s="20"/>
      <c r="G145" s="16" t="s">
        <v>76</v>
      </c>
    </row>
    <row r="146" spans="1:7" ht="14.4" hidden="1" customHeight="1" outlineLevel="1" x14ac:dyDescent="0.3">
      <c r="A146" s="22" t="s">
        <v>42</v>
      </c>
      <c r="B146" s="18"/>
      <c r="C146" s="19" t="s">
        <v>814</v>
      </c>
      <c r="D146" s="19"/>
      <c r="E146" s="19"/>
      <c r="F146" s="20"/>
      <c r="G146" s="16" t="s">
        <v>77</v>
      </c>
    </row>
    <row r="147" spans="1:7" ht="14.4" hidden="1" customHeight="1" outlineLevel="1" x14ac:dyDescent="0.3">
      <c r="A147" s="22" t="s">
        <v>42</v>
      </c>
      <c r="B147" s="18"/>
      <c r="C147" s="19" t="s">
        <v>810</v>
      </c>
      <c r="D147" s="19"/>
      <c r="E147" s="19"/>
      <c r="F147" s="20"/>
      <c r="G147" s="16" t="s">
        <v>78</v>
      </c>
    </row>
    <row r="148" spans="1:7" ht="15.6" collapsed="1" x14ac:dyDescent="0.3">
      <c r="A148" s="12" t="s">
        <v>326</v>
      </c>
      <c r="B148" s="13">
        <f>COUNTA(G149:G151)</f>
        <v>3</v>
      </c>
      <c r="C148" s="14">
        <f>COUNTA(C149:C151)</f>
        <v>2</v>
      </c>
      <c r="D148" s="14">
        <f>COUNTA(D149:D151)</f>
        <v>1</v>
      </c>
      <c r="E148" s="14">
        <f>COUNTA(E149:E151)</f>
        <v>1</v>
      </c>
      <c r="F148" s="15">
        <f>COUNTA(F149:F151)</f>
        <v>0</v>
      </c>
      <c r="G148" s="16"/>
    </row>
    <row r="149" spans="1:7" ht="28.95" hidden="1" customHeight="1" outlineLevel="1" x14ac:dyDescent="0.3">
      <c r="A149" s="22" t="s">
        <v>326</v>
      </c>
      <c r="B149" s="18"/>
      <c r="C149" s="19" t="s">
        <v>811</v>
      </c>
      <c r="D149" s="19" t="s">
        <v>815</v>
      </c>
      <c r="E149" s="19"/>
      <c r="F149" s="20"/>
      <c r="G149" s="16" t="s">
        <v>816</v>
      </c>
    </row>
    <row r="150" spans="1:7" ht="28.95" hidden="1" customHeight="1" outlineLevel="1" x14ac:dyDescent="0.3">
      <c r="A150" s="22" t="s">
        <v>326</v>
      </c>
      <c r="B150" s="18"/>
      <c r="C150" s="19" t="s">
        <v>810</v>
      </c>
      <c r="D150" s="19"/>
      <c r="E150" s="19"/>
      <c r="F150" s="20"/>
      <c r="G150" s="16" t="s">
        <v>404</v>
      </c>
    </row>
    <row r="151" spans="1:7" ht="28.95" hidden="1" customHeight="1" outlineLevel="1" x14ac:dyDescent="0.3">
      <c r="A151" s="22" t="s">
        <v>326</v>
      </c>
      <c r="B151" s="18"/>
      <c r="C151" s="19"/>
      <c r="D151" s="19"/>
      <c r="E151" s="19">
        <v>1000000</v>
      </c>
      <c r="F151" s="20"/>
      <c r="G151" s="16" t="s">
        <v>614</v>
      </c>
    </row>
    <row r="152" spans="1:7" ht="15.6" collapsed="1" x14ac:dyDescent="0.3">
      <c r="A152" s="12" t="s">
        <v>235</v>
      </c>
      <c r="B152" s="13">
        <f>COUNTA(G153:G163)</f>
        <v>11</v>
      </c>
      <c r="C152" s="14">
        <f>COUNTA(C153:C163)</f>
        <v>8</v>
      </c>
      <c r="D152" s="14">
        <f>COUNTA(D153:D163)</f>
        <v>1</v>
      </c>
      <c r="E152" s="14">
        <f>COUNTA(E153:E163)</f>
        <v>2</v>
      </c>
      <c r="F152" s="15">
        <f>COUNTA(F153:F163)</f>
        <v>1</v>
      </c>
      <c r="G152" s="16"/>
    </row>
    <row r="153" spans="1:7" ht="28.95" hidden="1" customHeight="1" outlineLevel="1" x14ac:dyDescent="0.3">
      <c r="A153" s="22" t="s">
        <v>235</v>
      </c>
      <c r="B153" s="18"/>
      <c r="C153" s="19" t="s">
        <v>817</v>
      </c>
      <c r="D153" s="19"/>
      <c r="E153" s="19"/>
      <c r="F153" s="20"/>
      <c r="G153" s="16" t="s">
        <v>615</v>
      </c>
    </row>
    <row r="154" spans="1:7" ht="28.95" hidden="1" customHeight="1" outlineLevel="1" x14ac:dyDescent="0.3">
      <c r="A154" s="22" t="s">
        <v>235</v>
      </c>
      <c r="B154" s="18"/>
      <c r="C154" s="19" t="s">
        <v>805</v>
      </c>
      <c r="D154" s="19"/>
      <c r="E154" s="19"/>
      <c r="F154" s="20"/>
      <c r="G154" s="16" t="s">
        <v>197</v>
      </c>
    </row>
    <row r="155" spans="1:7" ht="14.4" hidden="1" customHeight="1" outlineLevel="1" x14ac:dyDescent="0.3">
      <c r="A155" s="22" t="s">
        <v>235</v>
      </c>
      <c r="B155" s="18"/>
      <c r="C155" s="19" t="s">
        <v>811</v>
      </c>
      <c r="D155" s="19"/>
      <c r="E155" s="19"/>
      <c r="F155" s="20"/>
      <c r="G155" s="16" t="s">
        <v>176</v>
      </c>
    </row>
    <row r="156" spans="1:7" ht="14.4" hidden="1" customHeight="1" outlineLevel="1" x14ac:dyDescent="0.3">
      <c r="A156" s="22" t="s">
        <v>235</v>
      </c>
      <c r="B156" s="18"/>
      <c r="C156" s="19" t="s">
        <v>811</v>
      </c>
      <c r="D156" s="19"/>
      <c r="E156" s="19"/>
      <c r="F156" s="20"/>
      <c r="G156" s="16" t="s">
        <v>192</v>
      </c>
    </row>
    <row r="157" spans="1:7" ht="28.95" hidden="1" customHeight="1" outlineLevel="1" x14ac:dyDescent="0.3">
      <c r="A157" s="22" t="s">
        <v>235</v>
      </c>
      <c r="B157" s="18"/>
      <c r="C157" s="19" t="s">
        <v>811</v>
      </c>
      <c r="D157" s="19"/>
      <c r="E157" s="19"/>
      <c r="F157" s="20"/>
      <c r="G157" s="16" t="s">
        <v>200</v>
      </c>
    </row>
    <row r="158" spans="1:7" ht="14.4" hidden="1" customHeight="1" outlineLevel="1" x14ac:dyDescent="0.3">
      <c r="A158" s="22" t="s">
        <v>235</v>
      </c>
      <c r="B158" s="18"/>
      <c r="C158" s="19"/>
      <c r="D158" s="19"/>
      <c r="E158" s="19"/>
      <c r="F158" s="20">
        <v>3500000</v>
      </c>
      <c r="G158" s="16" t="s">
        <v>758</v>
      </c>
    </row>
    <row r="159" spans="1:7" ht="28.95" hidden="1" customHeight="1" outlineLevel="1" x14ac:dyDescent="0.3">
      <c r="A159" s="22" t="s">
        <v>235</v>
      </c>
      <c r="B159" s="18"/>
      <c r="C159" s="19"/>
      <c r="D159" s="19"/>
      <c r="E159" s="19">
        <v>980000</v>
      </c>
      <c r="F159" s="20"/>
      <c r="G159" s="16" t="s">
        <v>618</v>
      </c>
    </row>
    <row r="160" spans="1:7" ht="28.95" hidden="1" customHeight="1" outlineLevel="1" x14ac:dyDescent="0.3">
      <c r="A160" s="22" t="s">
        <v>235</v>
      </c>
      <c r="B160" s="18"/>
      <c r="C160" s="19" t="s">
        <v>805</v>
      </c>
      <c r="D160" s="19"/>
      <c r="E160" s="19"/>
      <c r="F160" s="20"/>
      <c r="G160" s="16" t="s">
        <v>196</v>
      </c>
    </row>
    <row r="161" spans="1:7" ht="28.95" hidden="1" customHeight="1" outlineLevel="1" x14ac:dyDescent="0.3">
      <c r="A161" s="22" t="s">
        <v>235</v>
      </c>
      <c r="B161" s="18"/>
      <c r="C161" s="19" t="s">
        <v>805</v>
      </c>
      <c r="D161" s="19"/>
      <c r="E161" s="19"/>
      <c r="F161" s="20"/>
      <c r="G161" s="16" t="s">
        <v>175</v>
      </c>
    </row>
    <row r="162" spans="1:7" ht="28.95" hidden="1" customHeight="1" outlineLevel="1" x14ac:dyDescent="0.3">
      <c r="A162" s="22" t="s">
        <v>235</v>
      </c>
      <c r="B162" s="18"/>
      <c r="C162" s="19" t="s">
        <v>818</v>
      </c>
      <c r="D162" s="19" t="s">
        <v>819</v>
      </c>
      <c r="E162" s="19"/>
      <c r="F162" s="20"/>
      <c r="G162" s="16" t="s">
        <v>199</v>
      </c>
    </row>
    <row r="163" spans="1:7" ht="57.6" hidden="1" customHeight="1" outlineLevel="1" x14ac:dyDescent="0.3">
      <c r="A163" s="22" t="s">
        <v>235</v>
      </c>
      <c r="B163" s="18"/>
      <c r="C163" s="19"/>
      <c r="D163" s="19"/>
      <c r="E163" s="19">
        <v>10000000</v>
      </c>
      <c r="F163" s="20"/>
      <c r="G163" s="16" t="s">
        <v>620</v>
      </c>
    </row>
    <row r="164" spans="1:7" ht="15.6" collapsed="1" x14ac:dyDescent="0.3">
      <c r="A164" s="12" t="s">
        <v>228</v>
      </c>
      <c r="B164" s="13">
        <f>COUNTA(G165:G167)</f>
        <v>3</v>
      </c>
      <c r="C164" s="14">
        <f>COUNTA(C165:C167)</f>
        <v>0</v>
      </c>
      <c r="D164" s="14">
        <f>COUNTA(D165:D167)</f>
        <v>1</v>
      </c>
      <c r="E164" s="14">
        <f>COUNTA(E165:E167)</f>
        <v>2</v>
      </c>
      <c r="F164" s="15">
        <f>COUNTA(F165:F167)</f>
        <v>0</v>
      </c>
      <c r="G164" s="16"/>
    </row>
    <row r="165" spans="1:7" ht="28.95" hidden="1" customHeight="1" outlineLevel="1" x14ac:dyDescent="0.3">
      <c r="A165" s="22" t="s">
        <v>228</v>
      </c>
      <c r="B165" s="18"/>
      <c r="C165" s="19"/>
      <c r="D165" s="19" t="s">
        <v>820</v>
      </c>
      <c r="E165" s="19"/>
      <c r="F165" s="20"/>
      <c r="G165" s="16" t="s">
        <v>578</v>
      </c>
    </row>
    <row r="166" spans="1:7" ht="28.95" hidden="1" customHeight="1" outlineLevel="1" x14ac:dyDescent="0.3">
      <c r="A166" s="22" t="s">
        <v>228</v>
      </c>
      <c r="B166" s="18"/>
      <c r="C166" s="19"/>
      <c r="D166" s="19"/>
      <c r="E166" s="19">
        <v>360000</v>
      </c>
      <c r="F166" s="20"/>
      <c r="G166" s="16" t="s">
        <v>622</v>
      </c>
    </row>
    <row r="167" spans="1:7" ht="43.2" hidden="1" customHeight="1" outlineLevel="1" x14ac:dyDescent="0.3">
      <c r="A167" s="22" t="s">
        <v>228</v>
      </c>
      <c r="B167" s="18"/>
      <c r="C167" s="19"/>
      <c r="D167" s="19"/>
      <c r="E167" s="19">
        <v>1340000</v>
      </c>
      <c r="F167" s="20"/>
      <c r="G167" s="16" t="s">
        <v>821</v>
      </c>
    </row>
    <row r="168" spans="1:7" ht="15.6" collapsed="1" x14ac:dyDescent="0.3">
      <c r="A168" s="12" t="s">
        <v>157</v>
      </c>
      <c r="B168" s="13">
        <f>COUNTA(G169:G174)</f>
        <v>6</v>
      </c>
      <c r="C168" s="14">
        <f>COUNTA(C169:C174)</f>
        <v>5</v>
      </c>
      <c r="D168" s="14">
        <f>COUNTA(D169:D174)</f>
        <v>1</v>
      </c>
      <c r="E168" s="14">
        <f>COUNTA(E169:E174)</f>
        <v>1</v>
      </c>
      <c r="F168" s="15">
        <f>COUNTA(F169:F174)</f>
        <v>0</v>
      </c>
      <c r="G168" s="16"/>
    </row>
    <row r="169" spans="1:7" ht="14.4" hidden="1" customHeight="1" outlineLevel="1" x14ac:dyDescent="0.3">
      <c r="A169" s="22" t="s">
        <v>157</v>
      </c>
      <c r="B169" s="18"/>
      <c r="C169" s="19" t="s">
        <v>810</v>
      </c>
      <c r="D169" s="19"/>
      <c r="E169" s="19"/>
      <c r="F169" s="20"/>
      <c r="G169" s="16" t="s">
        <v>476</v>
      </c>
    </row>
    <row r="170" spans="1:7" ht="14.4" hidden="1" customHeight="1" outlineLevel="1" x14ac:dyDescent="0.3">
      <c r="A170" s="22" t="s">
        <v>157</v>
      </c>
      <c r="B170" s="18"/>
      <c r="C170" s="19" t="s">
        <v>810</v>
      </c>
      <c r="D170" s="19"/>
      <c r="E170" s="19"/>
      <c r="F170" s="20"/>
      <c r="G170" s="16" t="s">
        <v>822</v>
      </c>
    </row>
    <row r="171" spans="1:7" ht="14.4" hidden="1" customHeight="1" outlineLevel="1" x14ac:dyDescent="0.3">
      <c r="A171" s="22" t="s">
        <v>157</v>
      </c>
      <c r="B171" s="18"/>
      <c r="C171" s="19" t="s">
        <v>810</v>
      </c>
      <c r="D171" s="19"/>
      <c r="E171" s="19"/>
      <c r="F171" s="20"/>
      <c r="G171" s="16" t="s">
        <v>155</v>
      </c>
    </row>
    <row r="172" spans="1:7" ht="14.4" hidden="1" customHeight="1" outlineLevel="1" x14ac:dyDescent="0.3">
      <c r="A172" s="22" t="s">
        <v>157</v>
      </c>
      <c r="B172" s="18"/>
      <c r="C172" s="19" t="s">
        <v>810</v>
      </c>
      <c r="D172" s="19"/>
      <c r="E172" s="19"/>
      <c r="F172" s="20"/>
      <c r="G172" s="16" t="s">
        <v>156</v>
      </c>
    </row>
    <row r="173" spans="1:7" ht="28.95" hidden="1" customHeight="1" outlineLevel="1" x14ac:dyDescent="0.3">
      <c r="A173" s="22" t="s">
        <v>157</v>
      </c>
      <c r="B173" s="18"/>
      <c r="C173" s="19" t="s">
        <v>810</v>
      </c>
      <c r="D173" s="19" t="s">
        <v>823</v>
      </c>
      <c r="E173" s="19"/>
      <c r="F173" s="20"/>
      <c r="G173" s="16" t="s">
        <v>134</v>
      </c>
    </row>
    <row r="174" spans="1:7" ht="28.95" hidden="1" customHeight="1" outlineLevel="1" x14ac:dyDescent="0.3">
      <c r="A174" s="22" t="s">
        <v>157</v>
      </c>
      <c r="B174" s="18"/>
      <c r="C174" s="19"/>
      <c r="D174" s="19"/>
      <c r="E174" s="19">
        <v>20000</v>
      </c>
      <c r="F174" s="20"/>
      <c r="G174" s="16" t="s">
        <v>625</v>
      </c>
    </row>
    <row r="175" spans="1:7" ht="15.6" x14ac:dyDescent="0.3">
      <c r="A175" s="45" t="s">
        <v>824</v>
      </c>
      <c r="B175" s="45"/>
      <c r="C175" s="45"/>
      <c r="D175" s="45"/>
      <c r="E175" s="45"/>
      <c r="F175" s="45"/>
      <c r="G175" s="45"/>
    </row>
    <row r="176" spans="1:7" ht="15.6" collapsed="1" x14ac:dyDescent="0.3">
      <c r="A176" s="12" t="s">
        <v>157</v>
      </c>
      <c r="B176" s="13">
        <f>COUNTA(G177:G198)</f>
        <v>22</v>
      </c>
      <c r="C176" s="14">
        <f>COUNTA(C177:C198)</f>
        <v>12</v>
      </c>
      <c r="D176" s="14">
        <f>COUNTA(D177:D198)</f>
        <v>1</v>
      </c>
      <c r="E176" s="14">
        <f>COUNTA(E177:E198)</f>
        <v>9</v>
      </c>
      <c r="F176" s="15">
        <f>COUNTA(F177:F198)</f>
        <v>1</v>
      </c>
      <c r="G176" s="16"/>
    </row>
    <row r="177" spans="1:7" ht="28.95" hidden="1" customHeight="1" outlineLevel="1" x14ac:dyDescent="0.3">
      <c r="A177" s="22" t="s">
        <v>157</v>
      </c>
      <c r="B177" s="18"/>
      <c r="C177" s="19" t="s">
        <v>810</v>
      </c>
      <c r="D177" s="19"/>
      <c r="E177" s="19"/>
      <c r="F177" s="20"/>
      <c r="G177" s="16" t="s">
        <v>106</v>
      </c>
    </row>
    <row r="178" spans="1:7" ht="14.4" hidden="1" customHeight="1" outlineLevel="1" x14ac:dyDescent="0.3">
      <c r="A178" s="22" t="s">
        <v>157</v>
      </c>
      <c r="B178" s="18"/>
      <c r="C178" s="19" t="s">
        <v>810</v>
      </c>
      <c r="D178" s="19"/>
      <c r="E178" s="19"/>
      <c r="F178" s="20"/>
      <c r="G178" s="16" t="s">
        <v>472</v>
      </c>
    </row>
    <row r="179" spans="1:7" ht="14.4" hidden="1" customHeight="1" outlineLevel="1" x14ac:dyDescent="0.3">
      <c r="A179" s="22" t="s">
        <v>157</v>
      </c>
      <c r="B179" s="18"/>
      <c r="C179" s="19" t="s">
        <v>810</v>
      </c>
      <c r="D179" s="19"/>
      <c r="E179" s="19"/>
      <c r="F179" s="20"/>
      <c r="G179" s="16" t="s">
        <v>825</v>
      </c>
    </row>
    <row r="180" spans="1:7" ht="14.4" hidden="1" customHeight="1" outlineLevel="1" x14ac:dyDescent="0.3">
      <c r="A180" s="22" t="s">
        <v>157</v>
      </c>
      <c r="B180" s="18"/>
      <c r="C180" s="19" t="s">
        <v>810</v>
      </c>
      <c r="D180" s="19"/>
      <c r="E180" s="19"/>
      <c r="F180" s="20"/>
      <c r="G180" s="16" t="s">
        <v>473</v>
      </c>
    </row>
    <row r="181" spans="1:7" ht="14.4" hidden="1" customHeight="1" outlineLevel="1" x14ac:dyDescent="0.3">
      <c r="A181" s="22" t="s">
        <v>157</v>
      </c>
      <c r="B181" s="18"/>
      <c r="C181" s="19" t="s">
        <v>810</v>
      </c>
      <c r="D181" s="19"/>
      <c r="E181" s="19"/>
      <c r="F181" s="20"/>
      <c r="G181" s="16" t="s">
        <v>826</v>
      </c>
    </row>
    <row r="182" spans="1:7" ht="43.2" hidden="1" customHeight="1" outlineLevel="1" x14ac:dyDescent="0.3">
      <c r="A182" s="22" t="s">
        <v>157</v>
      </c>
      <c r="B182" s="18"/>
      <c r="C182" s="19" t="s">
        <v>810</v>
      </c>
      <c r="D182" s="19"/>
      <c r="E182" s="19"/>
      <c r="F182" s="20"/>
      <c r="G182" s="16" t="s">
        <v>137</v>
      </c>
    </row>
    <row r="183" spans="1:7" ht="14.4" hidden="1" customHeight="1" outlineLevel="1" x14ac:dyDescent="0.3">
      <c r="A183" s="22" t="s">
        <v>157</v>
      </c>
      <c r="B183" s="18"/>
      <c r="C183" s="19" t="s">
        <v>810</v>
      </c>
      <c r="D183" s="19"/>
      <c r="E183" s="19"/>
      <c r="F183" s="20"/>
      <c r="G183" s="16" t="s">
        <v>804</v>
      </c>
    </row>
    <row r="184" spans="1:7" ht="14.4" hidden="1" customHeight="1" outlineLevel="1" x14ac:dyDescent="0.3">
      <c r="A184" s="22" t="s">
        <v>157</v>
      </c>
      <c r="B184" s="18"/>
      <c r="C184" s="19" t="s">
        <v>810</v>
      </c>
      <c r="D184" s="19"/>
      <c r="E184" s="19"/>
      <c r="F184" s="20"/>
      <c r="G184" s="16" t="s">
        <v>496</v>
      </c>
    </row>
    <row r="185" spans="1:7" ht="28.95" hidden="1" customHeight="1" outlineLevel="1" x14ac:dyDescent="0.3">
      <c r="A185" s="22" t="s">
        <v>157</v>
      </c>
      <c r="B185" s="18"/>
      <c r="C185" s="19" t="s">
        <v>810</v>
      </c>
      <c r="D185" s="19" t="s">
        <v>827</v>
      </c>
      <c r="E185" s="19"/>
      <c r="F185" s="20"/>
      <c r="G185" s="16" t="s">
        <v>156</v>
      </c>
    </row>
    <row r="186" spans="1:7" ht="14.4" hidden="1" customHeight="1" outlineLevel="1" x14ac:dyDescent="0.3">
      <c r="A186" s="22" t="s">
        <v>157</v>
      </c>
      <c r="B186" s="18"/>
      <c r="C186" s="19" t="s">
        <v>828</v>
      </c>
      <c r="D186" s="19"/>
      <c r="E186" s="19"/>
      <c r="F186" s="20"/>
      <c r="G186" s="16" t="s">
        <v>231</v>
      </c>
    </row>
    <row r="187" spans="1:7" ht="14.4" hidden="1" customHeight="1" outlineLevel="1" x14ac:dyDescent="0.3">
      <c r="A187" s="22" t="s">
        <v>157</v>
      </c>
      <c r="B187" s="18"/>
      <c r="C187" s="19" t="s">
        <v>829</v>
      </c>
      <c r="D187" s="19"/>
      <c r="E187" s="19"/>
      <c r="F187" s="20"/>
      <c r="G187" s="16" t="s">
        <v>134</v>
      </c>
    </row>
    <row r="188" spans="1:7" ht="14.4" hidden="1" customHeight="1" outlineLevel="1" x14ac:dyDescent="0.3">
      <c r="A188" s="22" t="s">
        <v>157</v>
      </c>
      <c r="B188" s="18"/>
      <c r="C188" s="19" t="s">
        <v>811</v>
      </c>
      <c r="D188" s="19"/>
      <c r="E188" s="19"/>
      <c r="F188" s="20"/>
      <c r="G188" s="16" t="s">
        <v>98</v>
      </c>
    </row>
    <row r="189" spans="1:7" ht="14.4" hidden="1" customHeight="1" outlineLevel="1" x14ac:dyDescent="0.3">
      <c r="A189" s="22" t="s">
        <v>157</v>
      </c>
      <c r="B189" s="18"/>
      <c r="C189" s="19"/>
      <c r="D189" s="19"/>
      <c r="E189" s="19"/>
      <c r="F189" s="20">
        <v>750000</v>
      </c>
      <c r="G189" s="16" t="s">
        <v>830</v>
      </c>
    </row>
    <row r="190" spans="1:7" ht="14.4" hidden="1" customHeight="1" outlineLevel="1" x14ac:dyDescent="0.3">
      <c r="A190" s="22" t="s">
        <v>157</v>
      </c>
      <c r="B190" s="18"/>
      <c r="C190" s="19"/>
      <c r="D190" s="19"/>
      <c r="E190" s="19">
        <v>60000</v>
      </c>
      <c r="F190" s="20"/>
      <c r="G190" s="16" t="s">
        <v>628</v>
      </c>
    </row>
    <row r="191" spans="1:7" ht="28.95" hidden="1" customHeight="1" outlineLevel="1" x14ac:dyDescent="0.3">
      <c r="A191" s="22" t="s">
        <v>157</v>
      </c>
      <c r="B191" s="18"/>
      <c r="C191" s="19"/>
      <c r="D191" s="19"/>
      <c r="E191" s="19">
        <v>60000</v>
      </c>
      <c r="F191" s="20"/>
      <c r="G191" s="16" t="s">
        <v>630</v>
      </c>
    </row>
    <row r="192" spans="1:7" ht="14.4" hidden="1" customHeight="1" outlineLevel="1" x14ac:dyDescent="0.3">
      <c r="A192" s="22" t="s">
        <v>157</v>
      </c>
      <c r="B192" s="18"/>
      <c r="C192" s="19"/>
      <c r="D192" s="19"/>
      <c r="E192" s="19">
        <v>20000</v>
      </c>
      <c r="F192" s="20"/>
      <c r="G192" s="16" t="s">
        <v>632</v>
      </c>
    </row>
    <row r="193" spans="1:7" ht="14.4" hidden="1" customHeight="1" outlineLevel="1" x14ac:dyDescent="0.3">
      <c r="A193" s="22" t="s">
        <v>157</v>
      </c>
      <c r="B193" s="18"/>
      <c r="C193" s="19"/>
      <c r="D193" s="19"/>
      <c r="E193" s="19">
        <v>50000</v>
      </c>
      <c r="F193" s="20"/>
      <c r="G193" s="16" t="s">
        <v>634</v>
      </c>
    </row>
    <row r="194" spans="1:7" ht="14.4" hidden="1" customHeight="1" outlineLevel="1" x14ac:dyDescent="0.3">
      <c r="A194" s="22" t="s">
        <v>157</v>
      </c>
      <c r="B194" s="18"/>
      <c r="C194" s="19"/>
      <c r="D194" s="19"/>
      <c r="E194" s="19">
        <v>37500</v>
      </c>
      <c r="F194" s="20"/>
      <c r="G194" s="16" t="s">
        <v>636</v>
      </c>
    </row>
    <row r="195" spans="1:7" ht="43.2" hidden="1" customHeight="1" outlineLevel="1" x14ac:dyDescent="0.3">
      <c r="A195" s="22" t="s">
        <v>157</v>
      </c>
      <c r="B195" s="18"/>
      <c r="C195" s="19"/>
      <c r="D195" s="19"/>
      <c r="E195" s="19">
        <v>263392.84000000003</v>
      </c>
      <c r="F195" s="20"/>
      <c r="G195" s="16" t="s">
        <v>639</v>
      </c>
    </row>
    <row r="196" spans="1:7" ht="43.2" hidden="1" customHeight="1" outlineLevel="1" x14ac:dyDescent="0.3">
      <c r="A196" s="22" t="s">
        <v>157</v>
      </c>
      <c r="B196" s="18"/>
      <c r="C196" s="19"/>
      <c r="D196" s="19"/>
      <c r="E196" s="19">
        <v>263392.84000000003</v>
      </c>
      <c r="F196" s="20"/>
      <c r="G196" s="16" t="s">
        <v>640</v>
      </c>
    </row>
    <row r="197" spans="1:7" ht="28.95" hidden="1" customHeight="1" outlineLevel="1" x14ac:dyDescent="0.3">
      <c r="A197" s="22" t="s">
        <v>157</v>
      </c>
      <c r="B197" s="18"/>
      <c r="C197" s="19"/>
      <c r="D197" s="19"/>
      <c r="E197" s="19">
        <v>465000</v>
      </c>
      <c r="F197" s="20"/>
      <c r="G197" s="16" t="s">
        <v>831</v>
      </c>
    </row>
    <row r="198" spans="1:7" ht="14.4" hidden="1" customHeight="1" outlineLevel="1" x14ac:dyDescent="0.3">
      <c r="A198" s="22" t="s">
        <v>157</v>
      </c>
      <c r="B198" s="18"/>
      <c r="C198" s="19"/>
      <c r="D198" s="19"/>
      <c r="E198" s="19">
        <v>765000</v>
      </c>
      <c r="F198" s="20"/>
      <c r="G198" s="16" t="s">
        <v>460</v>
      </c>
    </row>
    <row r="199" spans="1:7" ht="15.6" collapsed="1" x14ac:dyDescent="0.3">
      <c r="A199" s="12" t="s">
        <v>235</v>
      </c>
      <c r="B199" s="13">
        <f>COUNTA(G200:G203)</f>
        <v>4</v>
      </c>
      <c r="C199" s="14">
        <f>COUNTA(C200:C203)</f>
        <v>1</v>
      </c>
      <c r="D199" s="14">
        <f>COUNTA(D200:D203)</f>
        <v>0</v>
      </c>
      <c r="E199" s="14">
        <f>COUNTA(E200:E203)</f>
        <v>1</v>
      </c>
      <c r="F199" s="15">
        <f>COUNTA(F200:F203)</f>
        <v>2</v>
      </c>
      <c r="G199" s="16"/>
    </row>
    <row r="200" spans="1:7" ht="28.95" hidden="1" customHeight="1" outlineLevel="1" x14ac:dyDescent="0.3">
      <c r="A200" s="22" t="s">
        <v>235</v>
      </c>
      <c r="B200" s="18"/>
      <c r="C200" s="19"/>
      <c r="D200" s="19"/>
      <c r="E200" s="19"/>
      <c r="F200" s="20">
        <v>200000</v>
      </c>
      <c r="G200" s="16" t="s">
        <v>832</v>
      </c>
    </row>
    <row r="201" spans="1:7" ht="28.95" hidden="1" customHeight="1" outlineLevel="1" x14ac:dyDescent="0.3">
      <c r="A201" s="22" t="s">
        <v>235</v>
      </c>
      <c r="B201" s="18"/>
      <c r="C201" s="19"/>
      <c r="D201" s="19"/>
      <c r="E201" s="19"/>
      <c r="F201" s="20">
        <v>800000</v>
      </c>
      <c r="G201" s="16" t="s">
        <v>833</v>
      </c>
    </row>
    <row r="202" spans="1:7" ht="43.2" hidden="1" customHeight="1" outlineLevel="1" x14ac:dyDescent="0.3">
      <c r="A202" s="22" t="s">
        <v>235</v>
      </c>
      <c r="B202" s="18"/>
      <c r="C202" s="19"/>
      <c r="D202" s="19"/>
      <c r="E202" s="19">
        <v>1000000</v>
      </c>
      <c r="F202" s="20"/>
      <c r="G202" s="16" t="s">
        <v>638</v>
      </c>
    </row>
    <row r="203" spans="1:7" ht="14.4" hidden="1" customHeight="1" outlineLevel="1" x14ac:dyDescent="0.3">
      <c r="A203" s="22" t="s">
        <v>235</v>
      </c>
      <c r="B203" s="18"/>
      <c r="C203" s="19" t="s">
        <v>811</v>
      </c>
      <c r="D203" s="19"/>
      <c r="E203" s="19"/>
      <c r="F203" s="20"/>
      <c r="G203" s="16" t="s">
        <v>204</v>
      </c>
    </row>
    <row r="204" spans="1:7" ht="15.6" x14ac:dyDescent="0.3">
      <c r="A204" s="45" t="s">
        <v>834</v>
      </c>
      <c r="B204" s="45"/>
      <c r="C204" s="45"/>
      <c r="D204" s="45"/>
      <c r="E204" s="45"/>
      <c r="F204" s="45"/>
      <c r="G204" s="45"/>
    </row>
    <row r="205" spans="1:7" ht="15.6" collapsed="1" x14ac:dyDescent="0.3">
      <c r="A205" s="12" t="s">
        <v>235</v>
      </c>
      <c r="B205" s="13">
        <f>COUNTA(G206)</f>
        <v>1</v>
      </c>
      <c r="C205" s="14">
        <f>COUNTA(C206)</f>
        <v>0</v>
      </c>
      <c r="D205" s="14">
        <f>COUNTA(D206)</f>
        <v>1</v>
      </c>
      <c r="E205" s="14">
        <f>COUNTA(E206)</f>
        <v>0</v>
      </c>
      <c r="F205" s="15">
        <f>COUNTA(F206)</f>
        <v>0</v>
      </c>
      <c r="G205" s="16"/>
    </row>
    <row r="206" spans="1:7" ht="28.95" hidden="1" customHeight="1" outlineLevel="1" x14ac:dyDescent="0.3">
      <c r="A206" s="22" t="s">
        <v>235</v>
      </c>
      <c r="B206" s="18"/>
      <c r="C206" s="19"/>
      <c r="D206" s="19" t="s">
        <v>835</v>
      </c>
      <c r="E206" s="19"/>
      <c r="F206" s="20"/>
      <c r="G206" s="16" t="s">
        <v>750</v>
      </c>
    </row>
    <row r="207" spans="1:7" ht="15.6" collapsed="1" x14ac:dyDescent="0.3">
      <c r="A207" s="12" t="s">
        <v>157</v>
      </c>
      <c r="B207" s="13">
        <f>COUNTA(G208:G208)</f>
        <v>1</v>
      </c>
      <c r="C207" s="14">
        <f>COUNTA(C208:C208)</f>
        <v>1</v>
      </c>
      <c r="D207" s="14">
        <f t="shared" ref="D207:E207" si="1">COUNTA(D208:D208)</f>
        <v>0</v>
      </c>
      <c r="E207" s="14">
        <f t="shared" si="1"/>
        <v>0</v>
      </c>
      <c r="F207" s="15">
        <f>COUNTA(F208:F208)</f>
        <v>0</v>
      </c>
      <c r="G207" s="16"/>
    </row>
    <row r="208" spans="1:7" ht="28.95" hidden="1" customHeight="1" outlineLevel="1" x14ac:dyDescent="0.3">
      <c r="A208" s="22" t="s">
        <v>157</v>
      </c>
      <c r="B208" s="18"/>
      <c r="C208" s="19" t="s">
        <v>836</v>
      </c>
      <c r="D208" s="19"/>
      <c r="E208" s="19"/>
      <c r="F208" s="20"/>
      <c r="G208" s="16" t="s">
        <v>497</v>
      </c>
    </row>
    <row r="209" spans="1:7" ht="15.6" collapsed="1" x14ac:dyDescent="0.3">
      <c r="A209" s="12" t="s">
        <v>326</v>
      </c>
      <c r="B209" s="13">
        <f>COUNTA(G210:G218)</f>
        <v>9</v>
      </c>
      <c r="C209" s="14">
        <f>COUNTA(C210:C218)</f>
        <v>2</v>
      </c>
      <c r="D209" s="14">
        <f t="shared" ref="D209" si="2">COUNTA(D210:D218)</f>
        <v>3</v>
      </c>
      <c r="E209" s="14">
        <f>COUNTA(E210:E218)</f>
        <v>4</v>
      </c>
      <c r="F209" s="15">
        <f>COUNTA(F210:F218)</f>
        <v>2</v>
      </c>
      <c r="G209" s="16"/>
    </row>
    <row r="210" spans="1:7" ht="57.6" hidden="1" customHeight="1" outlineLevel="1" x14ac:dyDescent="0.3">
      <c r="A210" s="22" t="s">
        <v>326</v>
      </c>
      <c r="B210" s="18"/>
      <c r="C210" s="19"/>
      <c r="D210" s="19"/>
      <c r="E210" s="19">
        <v>477000</v>
      </c>
      <c r="F210" s="20"/>
      <c r="G210" s="16" t="s">
        <v>837</v>
      </c>
    </row>
    <row r="211" spans="1:7" ht="28.95" hidden="1" customHeight="1" outlineLevel="1" x14ac:dyDescent="0.3">
      <c r="A211" s="22" t="s">
        <v>326</v>
      </c>
      <c r="B211" s="18"/>
      <c r="C211" s="19" t="s">
        <v>838</v>
      </c>
      <c r="D211" s="19" t="s">
        <v>839</v>
      </c>
      <c r="E211" s="19"/>
      <c r="F211" s="20"/>
      <c r="G211" s="16" t="s">
        <v>816</v>
      </c>
    </row>
    <row r="212" spans="1:7" ht="14.4" hidden="1" customHeight="1" outlineLevel="1" x14ac:dyDescent="0.3">
      <c r="A212" s="22" t="s">
        <v>326</v>
      </c>
      <c r="B212" s="18"/>
      <c r="C212" s="19"/>
      <c r="D212" s="19"/>
      <c r="E212" s="19"/>
      <c r="F212" s="20">
        <v>808327</v>
      </c>
      <c r="G212" s="16" t="s">
        <v>840</v>
      </c>
    </row>
    <row r="213" spans="1:7" ht="28.95" hidden="1" customHeight="1" outlineLevel="1" x14ac:dyDescent="0.3">
      <c r="A213" s="22" t="s">
        <v>326</v>
      </c>
      <c r="B213" s="18"/>
      <c r="C213" s="19" t="s">
        <v>841</v>
      </c>
      <c r="D213" s="19" t="s">
        <v>842</v>
      </c>
      <c r="E213" s="19"/>
      <c r="F213" s="20"/>
      <c r="G213" s="16" t="s">
        <v>325</v>
      </c>
    </row>
    <row r="214" spans="1:7" ht="28.95" hidden="1" customHeight="1" outlineLevel="1" x14ac:dyDescent="0.3">
      <c r="A214" s="22" t="s">
        <v>326</v>
      </c>
      <c r="B214" s="18"/>
      <c r="C214" s="19"/>
      <c r="D214" s="19" t="s">
        <v>843</v>
      </c>
      <c r="E214" s="19"/>
      <c r="F214" s="20"/>
      <c r="G214" s="16" t="s">
        <v>347</v>
      </c>
    </row>
    <row r="215" spans="1:7" ht="14.4" hidden="1" customHeight="1" outlineLevel="1" x14ac:dyDescent="0.3">
      <c r="A215" s="22" t="s">
        <v>326</v>
      </c>
      <c r="B215" s="18"/>
      <c r="C215" s="19"/>
      <c r="D215" s="19"/>
      <c r="E215" s="19"/>
      <c r="F215" s="20">
        <v>588300</v>
      </c>
      <c r="G215" s="16" t="s">
        <v>844</v>
      </c>
    </row>
    <row r="216" spans="1:7" ht="43.2" hidden="1" customHeight="1" outlineLevel="1" x14ac:dyDescent="0.3">
      <c r="A216" s="22" t="s">
        <v>326</v>
      </c>
      <c r="B216" s="18"/>
      <c r="C216" s="19"/>
      <c r="D216" s="19"/>
      <c r="E216" s="19">
        <v>490000</v>
      </c>
      <c r="F216" s="20"/>
      <c r="G216" s="16" t="s">
        <v>654</v>
      </c>
    </row>
    <row r="217" spans="1:7" ht="28.95" hidden="1" customHeight="1" outlineLevel="1" x14ac:dyDescent="0.3">
      <c r="A217" s="22" t="s">
        <v>326</v>
      </c>
      <c r="B217" s="18"/>
      <c r="C217" s="19"/>
      <c r="D217" s="19"/>
      <c r="E217" s="19">
        <v>554500</v>
      </c>
      <c r="F217" s="20"/>
      <c r="G217" s="16" t="s">
        <v>656</v>
      </c>
    </row>
    <row r="218" spans="1:7" ht="14.4" hidden="1" customHeight="1" outlineLevel="1" x14ac:dyDescent="0.3">
      <c r="A218" s="22" t="s">
        <v>326</v>
      </c>
      <c r="B218" s="18"/>
      <c r="C218" s="19"/>
      <c r="D218" s="19"/>
      <c r="E218" s="19">
        <v>2400000</v>
      </c>
      <c r="F218" s="20"/>
      <c r="G218" s="16" t="s">
        <v>608</v>
      </c>
    </row>
    <row r="219" spans="1:7" ht="15.6" collapsed="1" x14ac:dyDescent="0.3">
      <c r="A219" s="12" t="s">
        <v>42</v>
      </c>
      <c r="B219" s="13">
        <f>COUNTA(G220:G256)</f>
        <v>37</v>
      </c>
      <c r="C219" s="14">
        <f>COUNTA(C220:C256)</f>
        <v>32</v>
      </c>
      <c r="D219" s="14">
        <f>COUNTA(D220:D256)</f>
        <v>0</v>
      </c>
      <c r="E219" s="14">
        <f>COUNTA(E220:E256)</f>
        <v>3</v>
      </c>
      <c r="F219" s="15">
        <f>COUNTA(F220:F256)</f>
        <v>2</v>
      </c>
      <c r="G219" s="16"/>
    </row>
    <row r="220" spans="1:7" ht="14.4" hidden="1" customHeight="1" outlineLevel="1" x14ac:dyDescent="0.3">
      <c r="A220" s="22" t="s">
        <v>42</v>
      </c>
      <c r="B220" s="18"/>
      <c r="C220" s="19" t="s">
        <v>811</v>
      </c>
      <c r="D220" s="19"/>
      <c r="E220" s="19"/>
      <c r="F220" s="20"/>
      <c r="G220" s="16" t="s">
        <v>19</v>
      </c>
    </row>
    <row r="221" spans="1:7" ht="28.95" hidden="1" customHeight="1" outlineLevel="1" x14ac:dyDescent="0.3">
      <c r="A221" s="22" t="s">
        <v>42</v>
      </c>
      <c r="B221" s="18"/>
      <c r="C221" s="19" t="s">
        <v>811</v>
      </c>
      <c r="D221" s="19"/>
      <c r="E221" s="19"/>
      <c r="F221" s="20"/>
      <c r="G221" s="16" t="s">
        <v>94</v>
      </c>
    </row>
    <row r="222" spans="1:7" ht="14.4" hidden="1" customHeight="1" outlineLevel="1" x14ac:dyDescent="0.3">
      <c r="A222" s="22" t="s">
        <v>42</v>
      </c>
      <c r="B222" s="18"/>
      <c r="C222" s="19" t="s">
        <v>845</v>
      </c>
      <c r="D222" s="19"/>
      <c r="E222" s="19"/>
      <c r="F222" s="20"/>
      <c r="G222" s="16" t="s">
        <v>47</v>
      </c>
    </row>
    <row r="223" spans="1:7" ht="28.95" hidden="1" customHeight="1" outlineLevel="1" x14ac:dyDescent="0.3">
      <c r="A223" s="22" t="s">
        <v>42</v>
      </c>
      <c r="B223" s="18"/>
      <c r="C223" s="19" t="s">
        <v>845</v>
      </c>
      <c r="D223" s="19"/>
      <c r="E223" s="19"/>
      <c r="F223" s="20"/>
      <c r="G223" s="16" t="s">
        <v>60</v>
      </c>
    </row>
    <row r="224" spans="1:7" ht="28.95" hidden="1" customHeight="1" outlineLevel="1" x14ac:dyDescent="0.3">
      <c r="A224" s="22" t="s">
        <v>42</v>
      </c>
      <c r="B224" s="18"/>
      <c r="C224" s="19" t="s">
        <v>811</v>
      </c>
      <c r="D224" s="19"/>
      <c r="E224" s="19"/>
      <c r="F224" s="20"/>
      <c r="G224" s="16" t="s">
        <v>70</v>
      </c>
    </row>
    <row r="225" spans="1:7" ht="28.95" hidden="1" customHeight="1" outlineLevel="1" x14ac:dyDescent="0.3">
      <c r="A225" s="22" t="s">
        <v>42</v>
      </c>
      <c r="B225" s="18"/>
      <c r="C225" s="19" t="s">
        <v>845</v>
      </c>
      <c r="D225" s="19"/>
      <c r="E225" s="19"/>
      <c r="F225" s="20"/>
      <c r="G225" s="16" t="s">
        <v>80</v>
      </c>
    </row>
    <row r="226" spans="1:7" ht="14.4" hidden="1" customHeight="1" outlineLevel="1" x14ac:dyDescent="0.3">
      <c r="A226" s="22" t="s">
        <v>42</v>
      </c>
      <c r="B226" s="18"/>
      <c r="C226" s="19" t="s">
        <v>845</v>
      </c>
      <c r="D226" s="19"/>
      <c r="E226" s="19"/>
      <c r="F226" s="20"/>
      <c r="G226" s="16" t="s">
        <v>81</v>
      </c>
    </row>
    <row r="227" spans="1:7" ht="14.4" hidden="1" customHeight="1" outlineLevel="1" x14ac:dyDescent="0.3">
      <c r="A227" s="22" t="s">
        <v>42</v>
      </c>
      <c r="B227" s="18"/>
      <c r="C227" s="19"/>
      <c r="D227" s="19"/>
      <c r="E227" s="19"/>
      <c r="F227" s="20">
        <v>43999825</v>
      </c>
      <c r="G227" s="16" t="s">
        <v>795</v>
      </c>
    </row>
    <row r="228" spans="1:7" ht="14.4" hidden="1" customHeight="1" outlineLevel="1" x14ac:dyDescent="0.3">
      <c r="A228" s="22" t="s">
        <v>42</v>
      </c>
      <c r="B228" s="18"/>
      <c r="C228" s="19"/>
      <c r="D228" s="19"/>
      <c r="E228" s="19"/>
      <c r="F228" s="20">
        <v>27882744</v>
      </c>
      <c r="G228" s="16" t="s">
        <v>846</v>
      </c>
    </row>
    <row r="229" spans="1:7" ht="14.4" hidden="1" customHeight="1" outlineLevel="1" x14ac:dyDescent="0.3">
      <c r="A229" s="22" t="s">
        <v>42</v>
      </c>
      <c r="B229" s="18"/>
      <c r="C229" s="19"/>
      <c r="D229" s="19"/>
      <c r="E229" s="19">
        <v>71882569</v>
      </c>
      <c r="F229" s="20"/>
      <c r="G229" s="16" t="s">
        <v>646</v>
      </c>
    </row>
    <row r="230" spans="1:7" ht="14.4" hidden="1" customHeight="1" outlineLevel="1" x14ac:dyDescent="0.3">
      <c r="A230" s="22" t="s">
        <v>42</v>
      </c>
      <c r="B230" s="18"/>
      <c r="C230" s="19" t="s">
        <v>845</v>
      </c>
      <c r="D230" s="19"/>
      <c r="E230" s="19"/>
      <c r="F230" s="20"/>
      <c r="G230" s="16" t="s">
        <v>847</v>
      </c>
    </row>
    <row r="231" spans="1:7" ht="43.2" hidden="1" customHeight="1" outlineLevel="1" x14ac:dyDescent="0.3">
      <c r="A231" s="22" t="s">
        <v>42</v>
      </c>
      <c r="B231" s="18"/>
      <c r="C231" s="19" t="s">
        <v>829</v>
      </c>
      <c r="D231" s="19"/>
      <c r="E231" s="19"/>
      <c r="F231" s="20"/>
      <c r="G231" s="16" t="s">
        <v>16</v>
      </c>
    </row>
    <row r="232" spans="1:7" ht="28.95" hidden="1" customHeight="1" outlineLevel="1" x14ac:dyDescent="0.3">
      <c r="A232" s="22" t="s">
        <v>42</v>
      </c>
      <c r="B232" s="18"/>
      <c r="C232" s="19" t="s">
        <v>829</v>
      </c>
      <c r="D232" s="19"/>
      <c r="E232" s="19"/>
      <c r="F232" s="20"/>
      <c r="G232" s="16" t="s">
        <v>17</v>
      </c>
    </row>
    <row r="233" spans="1:7" ht="28.95" hidden="1" customHeight="1" outlineLevel="1" x14ac:dyDescent="0.3">
      <c r="A233" s="22" t="s">
        <v>42</v>
      </c>
      <c r="B233" s="18"/>
      <c r="C233" s="19" t="s">
        <v>829</v>
      </c>
      <c r="D233" s="19"/>
      <c r="E233" s="19"/>
      <c r="F233" s="20"/>
      <c r="G233" s="16" t="s">
        <v>18</v>
      </c>
    </row>
    <row r="234" spans="1:7" ht="28.95" hidden="1" customHeight="1" outlineLevel="1" x14ac:dyDescent="0.3">
      <c r="A234" s="22" t="s">
        <v>42</v>
      </c>
      <c r="B234" s="18"/>
      <c r="C234" s="19" t="s">
        <v>829</v>
      </c>
      <c r="D234" s="19"/>
      <c r="E234" s="19"/>
      <c r="F234" s="20"/>
      <c r="G234" s="16" t="s">
        <v>20</v>
      </c>
    </row>
    <row r="235" spans="1:7" ht="14.4" hidden="1" customHeight="1" outlineLevel="1" x14ac:dyDescent="0.3">
      <c r="A235" s="22" t="s">
        <v>42</v>
      </c>
      <c r="B235" s="18"/>
      <c r="C235" s="19" t="s">
        <v>828</v>
      </c>
      <c r="D235" s="19"/>
      <c r="E235" s="19"/>
      <c r="F235" s="20"/>
      <c r="G235" s="16" t="s">
        <v>848</v>
      </c>
    </row>
    <row r="236" spans="1:7" ht="43.2" hidden="1" customHeight="1" outlineLevel="1" x14ac:dyDescent="0.3">
      <c r="A236" s="22" t="s">
        <v>42</v>
      </c>
      <c r="B236" s="18"/>
      <c r="C236" s="19" t="s">
        <v>828</v>
      </c>
      <c r="D236" s="19"/>
      <c r="E236" s="19"/>
      <c r="F236" s="20"/>
      <c r="G236" s="16" t="s">
        <v>24</v>
      </c>
    </row>
    <row r="237" spans="1:7" ht="28.95" hidden="1" customHeight="1" outlineLevel="1" x14ac:dyDescent="0.3">
      <c r="A237" s="22" t="s">
        <v>42</v>
      </c>
      <c r="B237" s="18"/>
      <c r="C237" s="19" t="s">
        <v>829</v>
      </c>
      <c r="D237" s="19"/>
      <c r="E237" s="19"/>
      <c r="F237" s="20"/>
      <c r="G237" s="16" t="s">
        <v>93</v>
      </c>
    </row>
    <row r="238" spans="1:7" ht="14.4" hidden="1" customHeight="1" outlineLevel="1" x14ac:dyDescent="0.3">
      <c r="A238" s="22" t="s">
        <v>42</v>
      </c>
      <c r="B238" s="18"/>
      <c r="C238" s="19" t="s">
        <v>829</v>
      </c>
      <c r="D238" s="19"/>
      <c r="E238" s="19"/>
      <c r="F238" s="20"/>
      <c r="G238" s="16" t="s">
        <v>48</v>
      </c>
    </row>
    <row r="239" spans="1:7" ht="14.4" hidden="1" customHeight="1" outlineLevel="1" x14ac:dyDescent="0.3">
      <c r="A239" s="22" t="s">
        <v>42</v>
      </c>
      <c r="B239" s="18"/>
      <c r="C239" s="19" t="s">
        <v>829</v>
      </c>
      <c r="D239" s="19"/>
      <c r="E239" s="19"/>
      <c r="F239" s="20"/>
      <c r="G239" s="16" t="s">
        <v>49</v>
      </c>
    </row>
    <row r="240" spans="1:7" ht="14.4" hidden="1" customHeight="1" outlineLevel="1" x14ac:dyDescent="0.3">
      <c r="A240" s="22" t="s">
        <v>42</v>
      </c>
      <c r="B240" s="18"/>
      <c r="C240" s="19" t="s">
        <v>829</v>
      </c>
      <c r="D240" s="19"/>
      <c r="E240" s="19"/>
      <c r="F240" s="20"/>
      <c r="G240" s="16" t="s">
        <v>62</v>
      </c>
    </row>
    <row r="241" spans="1:7" ht="14.4" hidden="1" customHeight="1" outlineLevel="1" x14ac:dyDescent="0.3">
      <c r="A241" s="22" t="s">
        <v>42</v>
      </c>
      <c r="B241" s="18"/>
      <c r="C241" s="19" t="s">
        <v>828</v>
      </c>
      <c r="D241" s="19"/>
      <c r="E241" s="19"/>
      <c r="F241" s="20"/>
      <c r="G241" s="16" t="s">
        <v>64</v>
      </c>
    </row>
    <row r="242" spans="1:7" ht="14.4" hidden="1" customHeight="1" outlineLevel="1" x14ac:dyDescent="0.3">
      <c r="A242" s="22" t="s">
        <v>42</v>
      </c>
      <c r="B242" s="18"/>
      <c r="C242" s="19" t="s">
        <v>829</v>
      </c>
      <c r="D242" s="19"/>
      <c r="E242" s="19"/>
      <c r="F242" s="20"/>
      <c r="G242" s="16" t="s">
        <v>65</v>
      </c>
    </row>
    <row r="243" spans="1:7" ht="14.4" hidden="1" customHeight="1" outlineLevel="1" x14ac:dyDescent="0.3">
      <c r="A243" s="22" t="s">
        <v>42</v>
      </c>
      <c r="B243" s="18"/>
      <c r="C243" s="19" t="s">
        <v>829</v>
      </c>
      <c r="D243" s="19"/>
      <c r="E243" s="19"/>
      <c r="F243" s="20"/>
      <c r="G243" s="16" t="s">
        <v>66</v>
      </c>
    </row>
    <row r="244" spans="1:7" ht="14.4" hidden="1" customHeight="1" outlineLevel="1" x14ac:dyDescent="0.3">
      <c r="A244" s="22" t="s">
        <v>42</v>
      </c>
      <c r="B244" s="18"/>
      <c r="C244" s="19" t="s">
        <v>828</v>
      </c>
      <c r="D244" s="19"/>
      <c r="E244" s="19"/>
      <c r="F244" s="20"/>
      <c r="G244" s="16" t="s">
        <v>69</v>
      </c>
    </row>
    <row r="245" spans="1:7" ht="14.4" hidden="1" customHeight="1" outlineLevel="1" x14ac:dyDescent="0.3">
      <c r="A245" s="22" t="s">
        <v>42</v>
      </c>
      <c r="B245" s="18"/>
      <c r="C245" s="19" t="s">
        <v>829</v>
      </c>
      <c r="D245" s="19"/>
      <c r="E245" s="19"/>
      <c r="F245" s="20"/>
      <c r="G245" s="16" t="s">
        <v>78</v>
      </c>
    </row>
    <row r="246" spans="1:7" ht="28.95" hidden="1" customHeight="1" outlineLevel="1" x14ac:dyDescent="0.3">
      <c r="A246" s="22" t="s">
        <v>42</v>
      </c>
      <c r="B246" s="18"/>
      <c r="C246" s="19" t="s">
        <v>828</v>
      </c>
      <c r="D246" s="19"/>
      <c r="E246" s="19"/>
      <c r="F246" s="20"/>
      <c r="G246" s="16" t="s">
        <v>647</v>
      </c>
    </row>
    <row r="247" spans="1:7" ht="43.2" hidden="1" customHeight="1" outlineLevel="1" x14ac:dyDescent="0.3">
      <c r="A247" s="22" t="s">
        <v>42</v>
      </c>
      <c r="B247" s="18"/>
      <c r="C247" s="19" t="s">
        <v>828</v>
      </c>
      <c r="D247" s="19"/>
      <c r="E247" s="19"/>
      <c r="F247" s="20"/>
      <c r="G247" s="16" t="s">
        <v>163</v>
      </c>
    </row>
    <row r="248" spans="1:7" ht="43.2" hidden="1" customHeight="1" outlineLevel="1" x14ac:dyDescent="0.3">
      <c r="A248" s="22" t="s">
        <v>42</v>
      </c>
      <c r="B248" s="18"/>
      <c r="C248" s="19" t="s">
        <v>829</v>
      </c>
      <c r="D248" s="19"/>
      <c r="E248" s="19"/>
      <c r="F248" s="20"/>
      <c r="G248" s="16" t="s">
        <v>164</v>
      </c>
    </row>
    <row r="249" spans="1:7" ht="43.2" hidden="1" customHeight="1" outlineLevel="1" x14ac:dyDescent="0.3">
      <c r="A249" s="22" t="s">
        <v>42</v>
      </c>
      <c r="B249" s="18"/>
      <c r="C249" s="19" t="s">
        <v>829</v>
      </c>
      <c r="D249" s="19"/>
      <c r="E249" s="19"/>
      <c r="F249" s="20"/>
      <c r="G249" s="16" t="s">
        <v>165</v>
      </c>
    </row>
    <row r="250" spans="1:7" ht="43.2" hidden="1" customHeight="1" outlineLevel="1" x14ac:dyDescent="0.3">
      <c r="A250" s="22" t="s">
        <v>42</v>
      </c>
      <c r="B250" s="18"/>
      <c r="C250" s="19" t="s">
        <v>829</v>
      </c>
      <c r="D250" s="19"/>
      <c r="E250" s="19"/>
      <c r="F250" s="20"/>
      <c r="G250" s="16" t="s">
        <v>166</v>
      </c>
    </row>
    <row r="251" spans="1:7" ht="28.95" hidden="1" customHeight="1" outlineLevel="1" x14ac:dyDescent="0.3">
      <c r="A251" s="22" t="s">
        <v>42</v>
      </c>
      <c r="B251" s="18"/>
      <c r="C251" s="19" t="s">
        <v>829</v>
      </c>
      <c r="D251" s="19"/>
      <c r="E251" s="19"/>
      <c r="F251" s="20"/>
      <c r="G251" s="16" t="s">
        <v>167</v>
      </c>
    </row>
    <row r="252" spans="1:7" ht="28.95" hidden="1" customHeight="1" outlineLevel="1" x14ac:dyDescent="0.3">
      <c r="A252" s="22" t="s">
        <v>42</v>
      </c>
      <c r="B252" s="18"/>
      <c r="C252" s="19" t="s">
        <v>829</v>
      </c>
      <c r="D252" s="19"/>
      <c r="E252" s="19"/>
      <c r="F252" s="20"/>
      <c r="G252" s="16" t="s">
        <v>438</v>
      </c>
    </row>
    <row r="253" spans="1:7" ht="43.2" hidden="1" customHeight="1" outlineLevel="1" x14ac:dyDescent="0.3">
      <c r="A253" s="22" t="s">
        <v>42</v>
      </c>
      <c r="B253" s="18"/>
      <c r="C253" s="19" t="s">
        <v>829</v>
      </c>
      <c r="D253" s="19"/>
      <c r="E253" s="19"/>
      <c r="F253" s="20"/>
      <c r="G253" s="16" t="s">
        <v>439</v>
      </c>
    </row>
    <row r="254" spans="1:7" ht="28.95" hidden="1" customHeight="1" outlineLevel="1" x14ac:dyDescent="0.3">
      <c r="A254" s="22" t="s">
        <v>42</v>
      </c>
      <c r="B254" s="18"/>
      <c r="C254" s="19" t="s">
        <v>829</v>
      </c>
      <c r="D254" s="19"/>
      <c r="E254" s="19"/>
      <c r="F254" s="20"/>
      <c r="G254" s="16" t="s">
        <v>441</v>
      </c>
    </row>
    <row r="255" spans="1:7" ht="14.4" hidden="1" customHeight="1" outlineLevel="1" x14ac:dyDescent="0.3">
      <c r="A255" s="22" t="s">
        <v>42</v>
      </c>
      <c r="B255" s="18"/>
      <c r="C255" s="19"/>
      <c r="D255" s="19"/>
      <c r="E255" s="19">
        <v>117820</v>
      </c>
      <c r="F255" s="20"/>
      <c r="G255" s="16" t="s">
        <v>650</v>
      </c>
    </row>
    <row r="256" spans="1:7" ht="14.4" hidden="1" customHeight="1" outlineLevel="1" x14ac:dyDescent="0.3">
      <c r="A256" s="22" t="s">
        <v>42</v>
      </c>
      <c r="B256" s="18"/>
      <c r="C256" s="19"/>
      <c r="D256" s="19"/>
      <c r="E256" s="19">
        <v>771323</v>
      </c>
      <c r="F256" s="20"/>
      <c r="G256" s="16" t="s">
        <v>652</v>
      </c>
    </row>
    <row r="257" spans="1:7" ht="15.6" x14ac:dyDescent="0.3">
      <c r="A257" s="45" t="s">
        <v>849</v>
      </c>
      <c r="B257" s="45"/>
      <c r="C257" s="45"/>
      <c r="D257" s="45"/>
      <c r="E257" s="45"/>
      <c r="F257" s="45"/>
      <c r="G257" s="45"/>
    </row>
    <row r="258" spans="1:7" ht="15.6" collapsed="1" x14ac:dyDescent="0.3">
      <c r="A258" s="12" t="s">
        <v>235</v>
      </c>
      <c r="B258" s="13">
        <f>COUNTA(G259:G268)</f>
        <v>10</v>
      </c>
      <c r="C258" s="14">
        <f>COUNTA(C259:C268)</f>
        <v>10</v>
      </c>
      <c r="D258" s="14">
        <f>COUNTA(D259:D268)</f>
        <v>0</v>
      </c>
      <c r="E258" s="14">
        <f>COUNTA(E259:E268)</f>
        <v>0</v>
      </c>
      <c r="F258" s="15">
        <f>COUNTA(F259:F268)</f>
        <v>0</v>
      </c>
      <c r="G258" s="16"/>
    </row>
    <row r="259" spans="1:7" ht="14.4" hidden="1" customHeight="1" outlineLevel="1" x14ac:dyDescent="0.3">
      <c r="A259" s="25"/>
      <c r="B259" s="18"/>
      <c r="C259" s="19" t="s">
        <v>850</v>
      </c>
      <c r="D259" s="19"/>
      <c r="E259" s="19"/>
      <c r="F259" s="20"/>
      <c r="G259" s="16" t="s">
        <v>185</v>
      </c>
    </row>
    <row r="260" spans="1:7" ht="14.4" hidden="1" customHeight="1" outlineLevel="1" x14ac:dyDescent="0.3">
      <c r="A260" s="25"/>
      <c r="B260" s="18"/>
      <c r="C260" s="19" t="s">
        <v>850</v>
      </c>
      <c r="D260" s="19"/>
      <c r="E260" s="19"/>
      <c r="F260" s="20"/>
      <c r="G260" s="16" t="s">
        <v>187</v>
      </c>
    </row>
    <row r="261" spans="1:7" ht="14.4" hidden="1" customHeight="1" outlineLevel="1" x14ac:dyDescent="0.3">
      <c r="A261" s="25"/>
      <c r="B261" s="18"/>
      <c r="C261" s="19" t="s">
        <v>851</v>
      </c>
      <c r="D261" s="19"/>
      <c r="E261" s="19"/>
      <c r="F261" s="20"/>
      <c r="G261" s="16" t="s">
        <v>189</v>
      </c>
    </row>
    <row r="262" spans="1:7" ht="14.4" hidden="1" customHeight="1" outlineLevel="1" x14ac:dyDescent="0.3">
      <c r="A262" s="25"/>
      <c r="B262" s="18"/>
      <c r="C262" s="19" t="s">
        <v>852</v>
      </c>
      <c r="D262" s="19"/>
      <c r="E262" s="19"/>
      <c r="F262" s="20"/>
      <c r="G262" s="16" t="s">
        <v>192</v>
      </c>
    </row>
    <row r="263" spans="1:7" ht="28.95" hidden="1" customHeight="1" outlineLevel="1" x14ac:dyDescent="0.3">
      <c r="A263" s="25"/>
      <c r="B263" s="18"/>
      <c r="C263" s="19" t="s">
        <v>853</v>
      </c>
      <c r="D263" s="19"/>
      <c r="E263" s="19"/>
      <c r="F263" s="20"/>
      <c r="G263" s="16" t="s">
        <v>196</v>
      </c>
    </row>
    <row r="264" spans="1:7" ht="28.95" hidden="1" customHeight="1" outlineLevel="1" x14ac:dyDescent="0.3">
      <c r="A264" s="25"/>
      <c r="B264" s="18"/>
      <c r="C264" s="19" t="s">
        <v>853</v>
      </c>
      <c r="D264" s="19"/>
      <c r="E264" s="19"/>
      <c r="F264" s="20"/>
      <c r="G264" s="16" t="s">
        <v>197</v>
      </c>
    </row>
    <row r="265" spans="1:7" ht="14.4" hidden="1" customHeight="1" outlineLevel="1" x14ac:dyDescent="0.3">
      <c r="A265" s="25"/>
      <c r="B265" s="18"/>
      <c r="C265" s="19" t="s">
        <v>854</v>
      </c>
      <c r="D265" s="19"/>
      <c r="E265" s="19"/>
      <c r="F265" s="20"/>
      <c r="G265" s="16" t="s">
        <v>199</v>
      </c>
    </row>
    <row r="266" spans="1:7" ht="14.4" hidden="1" customHeight="1" outlineLevel="1" x14ac:dyDescent="0.3">
      <c r="A266" s="25"/>
      <c r="B266" s="18"/>
      <c r="C266" s="19" t="s">
        <v>855</v>
      </c>
      <c r="D266" s="19"/>
      <c r="E266" s="19"/>
      <c r="F266" s="20"/>
      <c r="G266" s="16" t="s">
        <v>856</v>
      </c>
    </row>
    <row r="267" spans="1:7" ht="14.4" hidden="1" customHeight="1" outlineLevel="1" x14ac:dyDescent="0.3">
      <c r="A267" s="25"/>
      <c r="B267" s="18"/>
      <c r="C267" s="19" t="s">
        <v>857</v>
      </c>
      <c r="D267" s="19"/>
      <c r="E267" s="19"/>
      <c r="F267" s="20"/>
      <c r="G267" s="16" t="s">
        <v>177</v>
      </c>
    </row>
    <row r="268" spans="1:7" ht="28.95" hidden="1" customHeight="1" outlineLevel="1" x14ac:dyDescent="0.3">
      <c r="A268" s="25"/>
      <c r="B268" s="18"/>
      <c r="C268" s="19" t="s">
        <v>857</v>
      </c>
      <c r="D268" s="19"/>
      <c r="E268" s="19"/>
      <c r="F268" s="20"/>
      <c r="G268" s="16" t="s">
        <v>200</v>
      </c>
    </row>
    <row r="269" spans="1:7" ht="15.6" collapsed="1" x14ac:dyDescent="0.3">
      <c r="A269" s="12" t="s">
        <v>157</v>
      </c>
      <c r="B269" s="13">
        <f>COUNTA(G270:G342)</f>
        <v>73</v>
      </c>
      <c r="C269" s="14">
        <f>COUNTA(C270:C342)</f>
        <v>35</v>
      </c>
      <c r="D269" s="14">
        <f t="shared" ref="D269:F269" si="3">COUNTA(D270:D342)</f>
        <v>9</v>
      </c>
      <c r="E269" s="14">
        <f t="shared" si="3"/>
        <v>30</v>
      </c>
      <c r="F269" s="14">
        <f t="shared" si="3"/>
        <v>8</v>
      </c>
      <c r="G269" s="16"/>
    </row>
    <row r="270" spans="1:7" ht="28.95" hidden="1" customHeight="1" outlineLevel="1" x14ac:dyDescent="0.3">
      <c r="A270" s="25"/>
      <c r="B270" s="18"/>
      <c r="C270" s="19" t="s">
        <v>858</v>
      </c>
      <c r="D270" s="19"/>
      <c r="E270" s="19"/>
      <c r="F270" s="20"/>
      <c r="G270" s="16" t="s">
        <v>630</v>
      </c>
    </row>
    <row r="271" spans="1:7" ht="14.4" hidden="1" customHeight="1" outlineLevel="1" x14ac:dyDescent="0.3">
      <c r="A271" s="25"/>
      <c r="B271" s="18"/>
      <c r="C271" s="19" t="s">
        <v>858</v>
      </c>
      <c r="D271" s="19"/>
      <c r="E271" s="19"/>
      <c r="F271" s="20"/>
      <c r="G271" s="16" t="s">
        <v>632</v>
      </c>
    </row>
    <row r="272" spans="1:7" ht="14.4" hidden="1" customHeight="1" outlineLevel="1" x14ac:dyDescent="0.3">
      <c r="A272" s="25"/>
      <c r="B272" s="18"/>
      <c r="C272" s="19" t="s">
        <v>858</v>
      </c>
      <c r="D272" s="19"/>
      <c r="E272" s="19"/>
      <c r="F272" s="20"/>
      <c r="G272" s="16" t="s">
        <v>109</v>
      </c>
    </row>
    <row r="273" spans="1:7" ht="14.4" hidden="1" customHeight="1" outlineLevel="1" x14ac:dyDescent="0.3">
      <c r="A273" s="25"/>
      <c r="B273" s="18"/>
      <c r="C273" s="19" t="s">
        <v>859</v>
      </c>
      <c r="D273" s="19"/>
      <c r="E273" s="19"/>
      <c r="F273" s="20"/>
      <c r="G273" s="16" t="s">
        <v>154</v>
      </c>
    </row>
    <row r="274" spans="1:7" ht="14.4" hidden="1" customHeight="1" outlineLevel="1" x14ac:dyDescent="0.3">
      <c r="A274" s="25"/>
      <c r="B274" s="18"/>
      <c r="C274" s="19" t="s">
        <v>859</v>
      </c>
      <c r="D274" s="19"/>
      <c r="E274" s="19"/>
      <c r="F274" s="20"/>
      <c r="G274" s="16" t="s">
        <v>476</v>
      </c>
    </row>
    <row r="275" spans="1:7" ht="14.4" hidden="1" customHeight="1" outlineLevel="1" x14ac:dyDescent="0.3">
      <c r="A275" s="25"/>
      <c r="B275" s="18"/>
      <c r="C275" s="19" t="s">
        <v>859</v>
      </c>
      <c r="D275" s="19"/>
      <c r="E275" s="19"/>
      <c r="F275" s="20"/>
      <c r="G275" s="16" t="s">
        <v>634</v>
      </c>
    </row>
    <row r="276" spans="1:7" ht="14.4" hidden="1" customHeight="1" outlineLevel="1" x14ac:dyDescent="0.3">
      <c r="A276" s="25"/>
      <c r="B276" s="18"/>
      <c r="C276" s="19" t="s">
        <v>859</v>
      </c>
      <c r="D276" s="19"/>
      <c r="E276" s="19"/>
      <c r="F276" s="20"/>
      <c r="G276" s="16" t="s">
        <v>155</v>
      </c>
    </row>
    <row r="277" spans="1:7" ht="14.4" hidden="1" customHeight="1" outlineLevel="1" x14ac:dyDescent="0.3">
      <c r="A277" s="25"/>
      <c r="B277" s="18"/>
      <c r="C277" s="19" t="s">
        <v>859</v>
      </c>
      <c r="D277" s="19"/>
      <c r="E277" s="19"/>
      <c r="F277" s="20"/>
      <c r="G277" s="16" t="s">
        <v>496</v>
      </c>
    </row>
    <row r="278" spans="1:7" ht="14.4" hidden="1" customHeight="1" outlineLevel="1" x14ac:dyDescent="0.3">
      <c r="A278" s="25"/>
      <c r="B278" s="18"/>
      <c r="C278" s="19" t="s">
        <v>859</v>
      </c>
      <c r="D278" s="19"/>
      <c r="E278" s="19"/>
      <c r="F278" s="20"/>
      <c r="G278" s="16" t="s">
        <v>114</v>
      </c>
    </row>
    <row r="279" spans="1:7" ht="28.95" hidden="1" customHeight="1" outlineLevel="1" x14ac:dyDescent="0.3">
      <c r="A279" s="25"/>
      <c r="B279" s="18"/>
      <c r="C279" s="19" t="s">
        <v>859</v>
      </c>
      <c r="D279" s="19"/>
      <c r="E279" s="19"/>
      <c r="F279" s="20"/>
      <c r="G279" s="16" t="s">
        <v>106</v>
      </c>
    </row>
    <row r="280" spans="1:7" ht="28.95" hidden="1" customHeight="1" outlineLevel="1" x14ac:dyDescent="0.3">
      <c r="A280" s="25"/>
      <c r="B280" s="18"/>
      <c r="C280" s="19" t="s">
        <v>860</v>
      </c>
      <c r="D280" s="19"/>
      <c r="E280" s="19"/>
      <c r="F280" s="20"/>
      <c r="G280" s="16" t="s">
        <v>625</v>
      </c>
    </row>
    <row r="281" spans="1:7" ht="28.95" hidden="1" customHeight="1" outlineLevel="1" x14ac:dyDescent="0.3">
      <c r="A281" s="25"/>
      <c r="B281" s="18"/>
      <c r="C281" s="19" t="s">
        <v>861</v>
      </c>
      <c r="D281" s="19"/>
      <c r="E281" s="19"/>
      <c r="F281" s="20"/>
      <c r="G281" s="16" t="s">
        <v>822</v>
      </c>
    </row>
    <row r="282" spans="1:7" ht="28.95" hidden="1" customHeight="1" outlineLevel="1" x14ac:dyDescent="0.3">
      <c r="A282" s="25"/>
      <c r="B282" s="18"/>
      <c r="C282" s="19" t="s">
        <v>859</v>
      </c>
      <c r="D282" s="19" t="s">
        <v>862</v>
      </c>
      <c r="E282" s="19"/>
      <c r="F282" s="20"/>
      <c r="G282" s="16" t="s">
        <v>135</v>
      </c>
    </row>
    <row r="283" spans="1:7" ht="28.95" hidden="1" customHeight="1" outlineLevel="1" x14ac:dyDescent="0.3">
      <c r="A283" s="25"/>
      <c r="B283" s="18"/>
      <c r="C283" s="19" t="s">
        <v>859</v>
      </c>
      <c r="D283" s="19" t="s">
        <v>863</v>
      </c>
      <c r="E283" s="19"/>
      <c r="F283" s="20"/>
      <c r="G283" s="16" t="s">
        <v>156</v>
      </c>
    </row>
    <row r="284" spans="1:7" ht="28.95" hidden="1" customHeight="1" outlineLevel="1" x14ac:dyDescent="0.3">
      <c r="A284" s="25"/>
      <c r="B284" s="18"/>
      <c r="C284" s="19" t="s">
        <v>858</v>
      </c>
      <c r="D284" s="19" t="s">
        <v>864</v>
      </c>
      <c r="E284" s="19"/>
      <c r="F284" s="20"/>
      <c r="G284" s="16" t="s">
        <v>118</v>
      </c>
    </row>
    <row r="285" spans="1:7" ht="28.95" hidden="1" customHeight="1" outlineLevel="1" x14ac:dyDescent="0.3">
      <c r="A285" s="25"/>
      <c r="B285" s="18"/>
      <c r="C285" s="19" t="s">
        <v>858</v>
      </c>
      <c r="D285" s="19" t="s">
        <v>865</v>
      </c>
      <c r="E285" s="19"/>
      <c r="F285" s="20"/>
      <c r="G285" s="16" t="s">
        <v>121</v>
      </c>
    </row>
    <row r="286" spans="1:7" ht="14.4" hidden="1" customHeight="1" outlineLevel="1" x14ac:dyDescent="0.3">
      <c r="A286" s="25"/>
      <c r="B286" s="18"/>
      <c r="C286" s="19" t="s">
        <v>858</v>
      </c>
      <c r="D286" s="19"/>
      <c r="E286" s="19"/>
      <c r="F286" s="20"/>
      <c r="G286" s="16" t="s">
        <v>120</v>
      </c>
    </row>
    <row r="287" spans="1:7" ht="28.95" hidden="1" customHeight="1" outlineLevel="1" x14ac:dyDescent="0.3">
      <c r="A287" s="25"/>
      <c r="B287" s="18"/>
      <c r="C287" s="19" t="s">
        <v>858</v>
      </c>
      <c r="D287" s="19" t="s">
        <v>866</v>
      </c>
      <c r="E287" s="19"/>
      <c r="F287" s="20"/>
      <c r="G287" s="16" t="s">
        <v>124</v>
      </c>
    </row>
    <row r="288" spans="1:7" ht="28.95" hidden="1" customHeight="1" outlineLevel="1" x14ac:dyDescent="0.3">
      <c r="A288" s="25"/>
      <c r="B288" s="18"/>
      <c r="C288" s="19" t="s">
        <v>858</v>
      </c>
      <c r="D288" s="19" t="s">
        <v>867</v>
      </c>
      <c r="E288" s="19"/>
      <c r="F288" s="20"/>
      <c r="G288" s="16" t="s">
        <v>125</v>
      </c>
    </row>
    <row r="289" spans="1:7" ht="28.95" hidden="1" customHeight="1" outlineLevel="1" x14ac:dyDescent="0.3">
      <c r="A289" s="25"/>
      <c r="B289" s="18"/>
      <c r="C289" s="19" t="s">
        <v>858</v>
      </c>
      <c r="D289" s="19" t="s">
        <v>868</v>
      </c>
      <c r="E289" s="19"/>
      <c r="F289" s="20"/>
      <c r="G289" s="16" t="s">
        <v>462</v>
      </c>
    </row>
    <row r="290" spans="1:7" ht="28.95" hidden="1" customHeight="1" outlineLevel="1" x14ac:dyDescent="0.3">
      <c r="A290" s="25"/>
      <c r="B290" s="18"/>
      <c r="C290" s="19" t="s">
        <v>858</v>
      </c>
      <c r="D290" s="19" t="s">
        <v>869</v>
      </c>
      <c r="E290" s="19"/>
      <c r="F290" s="20"/>
      <c r="G290" s="16" t="s">
        <v>870</v>
      </c>
    </row>
    <row r="291" spans="1:7" ht="28.95" hidden="1" customHeight="1" outlineLevel="1" x14ac:dyDescent="0.3">
      <c r="A291" s="25"/>
      <c r="B291" s="18"/>
      <c r="C291" s="19" t="s">
        <v>858</v>
      </c>
      <c r="D291" s="19" t="s">
        <v>868</v>
      </c>
      <c r="E291" s="19"/>
      <c r="F291" s="20"/>
      <c r="G291" s="16" t="s">
        <v>472</v>
      </c>
    </row>
    <row r="292" spans="1:7" ht="14.4" hidden="1" customHeight="1" outlineLevel="1" x14ac:dyDescent="0.3">
      <c r="A292" s="25"/>
      <c r="B292" s="18"/>
      <c r="C292" s="19" t="s">
        <v>858</v>
      </c>
      <c r="D292" s="19"/>
      <c r="E292" s="19"/>
      <c r="F292" s="20"/>
      <c r="G292" s="16" t="s">
        <v>122</v>
      </c>
    </row>
    <row r="293" spans="1:7" ht="14.4" hidden="1" customHeight="1" outlineLevel="1" x14ac:dyDescent="0.3">
      <c r="A293" s="25"/>
      <c r="B293" s="18"/>
      <c r="C293" s="19" t="s">
        <v>858</v>
      </c>
      <c r="D293" s="19"/>
      <c r="E293" s="19"/>
      <c r="F293" s="20"/>
      <c r="G293" s="16" t="s">
        <v>123</v>
      </c>
    </row>
    <row r="294" spans="1:7" ht="14.4" hidden="1" customHeight="1" outlineLevel="1" x14ac:dyDescent="0.3">
      <c r="A294" s="25"/>
      <c r="B294" s="18"/>
      <c r="C294" s="19" t="s">
        <v>858</v>
      </c>
      <c r="D294" s="19"/>
      <c r="E294" s="19"/>
      <c r="F294" s="20"/>
      <c r="G294" s="16" t="s">
        <v>127</v>
      </c>
    </row>
    <row r="295" spans="1:7" ht="14.4" hidden="1" customHeight="1" outlineLevel="1" x14ac:dyDescent="0.3">
      <c r="A295" s="25"/>
      <c r="B295" s="18"/>
      <c r="C295" s="19" t="s">
        <v>858</v>
      </c>
      <c r="D295" s="19"/>
      <c r="E295" s="19"/>
      <c r="F295" s="20"/>
      <c r="G295" s="16" t="s">
        <v>128</v>
      </c>
    </row>
    <row r="296" spans="1:7" ht="14.4" hidden="1" customHeight="1" outlineLevel="1" x14ac:dyDescent="0.3">
      <c r="A296" s="25"/>
      <c r="B296" s="18"/>
      <c r="C296" s="19" t="s">
        <v>858</v>
      </c>
      <c r="D296" s="19"/>
      <c r="E296" s="19"/>
      <c r="F296" s="20"/>
      <c r="G296" s="16" t="s">
        <v>129</v>
      </c>
    </row>
    <row r="297" spans="1:7" ht="14.4" hidden="1" customHeight="1" outlineLevel="1" x14ac:dyDescent="0.3">
      <c r="A297" s="25"/>
      <c r="B297" s="18"/>
      <c r="C297" s="19" t="s">
        <v>858</v>
      </c>
      <c r="D297" s="19"/>
      <c r="E297" s="19"/>
      <c r="F297" s="20"/>
      <c r="G297" s="16" t="s">
        <v>130</v>
      </c>
    </row>
    <row r="298" spans="1:7" ht="28.95" hidden="1" customHeight="1" outlineLevel="1" x14ac:dyDescent="0.3">
      <c r="A298" s="25"/>
      <c r="B298" s="18"/>
      <c r="C298" s="19" t="s">
        <v>858</v>
      </c>
      <c r="D298" s="19"/>
      <c r="E298" s="19"/>
      <c r="F298" s="20"/>
      <c r="G298" s="16" t="s">
        <v>131</v>
      </c>
    </row>
    <row r="299" spans="1:7" ht="14.4" hidden="1" customHeight="1" outlineLevel="1" x14ac:dyDescent="0.3">
      <c r="A299" s="25"/>
      <c r="B299" s="18"/>
      <c r="C299" s="19" t="s">
        <v>858</v>
      </c>
      <c r="D299" s="19"/>
      <c r="E299" s="19"/>
      <c r="F299" s="20"/>
      <c r="G299" s="16" t="s">
        <v>132</v>
      </c>
    </row>
    <row r="300" spans="1:7" ht="14.4" hidden="1" customHeight="1" outlineLevel="1" x14ac:dyDescent="0.3">
      <c r="A300" s="25"/>
      <c r="B300" s="18"/>
      <c r="C300" s="19" t="s">
        <v>858</v>
      </c>
      <c r="D300" s="19"/>
      <c r="E300" s="19"/>
      <c r="F300" s="20"/>
      <c r="G300" s="16" t="s">
        <v>133</v>
      </c>
    </row>
    <row r="301" spans="1:7" ht="14.4" hidden="1" customHeight="1" outlineLevel="1" x14ac:dyDescent="0.3">
      <c r="A301" s="25"/>
      <c r="B301" s="18"/>
      <c r="C301" s="19" t="s">
        <v>858</v>
      </c>
      <c r="D301" s="19"/>
      <c r="E301" s="19"/>
      <c r="F301" s="20"/>
      <c r="G301" s="16" t="s">
        <v>464</v>
      </c>
    </row>
    <row r="302" spans="1:7" ht="14.4" hidden="1" customHeight="1" outlineLevel="1" x14ac:dyDescent="0.3">
      <c r="A302" s="25"/>
      <c r="B302" s="18"/>
      <c r="C302" s="19" t="s">
        <v>858</v>
      </c>
      <c r="D302" s="19"/>
      <c r="E302" s="19"/>
      <c r="F302" s="20"/>
      <c r="G302" s="16" t="s">
        <v>466</v>
      </c>
    </row>
    <row r="303" spans="1:7" ht="14.4" hidden="1" customHeight="1" outlineLevel="1" x14ac:dyDescent="0.3">
      <c r="A303" s="25"/>
      <c r="B303" s="18"/>
      <c r="C303" s="19" t="s">
        <v>858</v>
      </c>
      <c r="D303" s="19"/>
      <c r="E303" s="19"/>
      <c r="F303" s="20"/>
      <c r="G303" s="16" t="s">
        <v>636</v>
      </c>
    </row>
    <row r="304" spans="1:7" ht="14.4" hidden="1" customHeight="1" outlineLevel="1" x14ac:dyDescent="0.3">
      <c r="A304" s="25"/>
      <c r="B304" s="18"/>
      <c r="C304" s="19" t="s">
        <v>858</v>
      </c>
      <c r="D304" s="19"/>
      <c r="E304" s="19"/>
      <c r="F304" s="20"/>
      <c r="G304" s="16" t="s">
        <v>126</v>
      </c>
    </row>
    <row r="305" spans="1:7" ht="14.4" hidden="1" customHeight="1" outlineLevel="1" x14ac:dyDescent="0.3">
      <c r="A305" s="25"/>
      <c r="B305" s="18"/>
      <c r="C305" s="19"/>
      <c r="D305" s="19"/>
      <c r="E305" s="19"/>
      <c r="F305" s="20" t="s">
        <v>610</v>
      </c>
      <c r="G305" s="16" t="s">
        <v>713</v>
      </c>
    </row>
    <row r="306" spans="1:7" ht="14.4" hidden="1" customHeight="1" outlineLevel="1" x14ac:dyDescent="0.3">
      <c r="A306" s="25"/>
      <c r="B306" s="18"/>
      <c r="C306" s="19"/>
      <c r="D306" s="19"/>
      <c r="E306" s="19"/>
      <c r="F306" s="20" t="s">
        <v>610</v>
      </c>
      <c r="G306" s="16" t="s">
        <v>826</v>
      </c>
    </row>
    <row r="307" spans="1:7" ht="14.4" hidden="1" customHeight="1" outlineLevel="1" x14ac:dyDescent="0.3">
      <c r="A307" s="25"/>
      <c r="B307" s="18"/>
      <c r="C307" s="19"/>
      <c r="D307" s="19"/>
      <c r="E307" s="19"/>
      <c r="F307" s="20" t="s">
        <v>610</v>
      </c>
      <c r="G307" s="16" t="s">
        <v>871</v>
      </c>
    </row>
    <row r="308" spans="1:7" ht="14.4" hidden="1" customHeight="1" outlineLevel="1" x14ac:dyDescent="0.3">
      <c r="A308" s="25"/>
      <c r="B308" s="18"/>
      <c r="C308" s="19"/>
      <c r="D308" s="19"/>
      <c r="E308" s="19"/>
      <c r="F308" s="20" t="s">
        <v>610</v>
      </c>
      <c r="G308" s="16" t="s">
        <v>872</v>
      </c>
    </row>
    <row r="309" spans="1:7" ht="28.95" hidden="1" customHeight="1" outlineLevel="1" x14ac:dyDescent="0.3">
      <c r="A309" s="25"/>
      <c r="B309" s="18"/>
      <c r="C309" s="19"/>
      <c r="D309" s="19"/>
      <c r="E309" s="19"/>
      <c r="F309" s="20" t="s">
        <v>610</v>
      </c>
      <c r="G309" s="16" t="s">
        <v>873</v>
      </c>
    </row>
    <row r="310" spans="1:7" ht="14.4" hidden="1" customHeight="1" outlineLevel="1" x14ac:dyDescent="0.3">
      <c r="A310" s="25"/>
      <c r="B310" s="18"/>
      <c r="C310" s="19"/>
      <c r="D310" s="19"/>
      <c r="E310" s="19"/>
      <c r="F310" s="20" t="s">
        <v>610</v>
      </c>
      <c r="G310" s="16" t="s">
        <v>874</v>
      </c>
    </row>
    <row r="311" spans="1:7" ht="14.4" hidden="1" customHeight="1" outlineLevel="1" x14ac:dyDescent="0.3">
      <c r="A311" s="25"/>
      <c r="B311" s="18"/>
      <c r="C311" s="19"/>
      <c r="D311" s="19"/>
      <c r="E311" s="19"/>
      <c r="F311" s="20" t="s">
        <v>610</v>
      </c>
      <c r="G311" s="16" t="s">
        <v>825</v>
      </c>
    </row>
    <row r="312" spans="1:7" ht="14.4" hidden="1" customHeight="1" outlineLevel="1" x14ac:dyDescent="0.3">
      <c r="A312" s="25"/>
      <c r="B312" s="18"/>
      <c r="C312" s="19"/>
      <c r="D312" s="19"/>
      <c r="E312" s="19"/>
      <c r="F312" s="20" t="s">
        <v>610</v>
      </c>
      <c r="G312" s="16" t="s">
        <v>875</v>
      </c>
    </row>
    <row r="313" spans="1:7" ht="28.95" hidden="1" customHeight="1" outlineLevel="1" x14ac:dyDescent="0.3">
      <c r="A313" s="25"/>
      <c r="B313" s="18"/>
      <c r="C313" s="19"/>
      <c r="D313" s="19"/>
      <c r="E313" s="19">
        <v>250000</v>
      </c>
      <c r="F313" s="20"/>
      <c r="G313" s="16" t="s">
        <v>876</v>
      </c>
    </row>
    <row r="314" spans="1:7" ht="14.4" hidden="1" customHeight="1" outlineLevel="1" x14ac:dyDescent="0.3">
      <c r="A314" s="25"/>
      <c r="B314" s="18"/>
      <c r="C314" s="19"/>
      <c r="D314" s="19"/>
      <c r="E314" s="19">
        <v>228000</v>
      </c>
      <c r="F314" s="20"/>
      <c r="G314" s="16" t="s">
        <v>877</v>
      </c>
    </row>
    <row r="315" spans="1:7" ht="14.4" hidden="1" customHeight="1" outlineLevel="1" x14ac:dyDescent="0.3">
      <c r="A315" s="25"/>
      <c r="B315" s="18"/>
      <c r="C315" s="19"/>
      <c r="D315" s="19"/>
      <c r="E315" s="19">
        <v>40000</v>
      </c>
      <c r="F315" s="20"/>
      <c r="G315" s="16" t="s">
        <v>661</v>
      </c>
    </row>
    <row r="316" spans="1:7" ht="14.4" hidden="1" customHeight="1" outlineLevel="1" x14ac:dyDescent="0.3">
      <c r="A316" s="25"/>
      <c r="B316" s="18"/>
      <c r="C316" s="19"/>
      <c r="D316" s="19"/>
      <c r="E316" s="19">
        <v>17000</v>
      </c>
      <c r="F316" s="20"/>
      <c r="G316" s="16" t="s">
        <v>878</v>
      </c>
    </row>
    <row r="317" spans="1:7" ht="14.4" hidden="1" customHeight="1" outlineLevel="1" x14ac:dyDescent="0.3">
      <c r="A317" s="25"/>
      <c r="B317" s="18"/>
      <c r="C317" s="19"/>
      <c r="D317" s="19"/>
      <c r="E317" s="19">
        <v>45000</v>
      </c>
      <c r="F317" s="20"/>
      <c r="G317" s="16" t="s">
        <v>662</v>
      </c>
    </row>
    <row r="318" spans="1:7" ht="14.4" hidden="1" customHeight="1" outlineLevel="1" x14ac:dyDescent="0.3">
      <c r="A318" s="25"/>
      <c r="B318" s="18"/>
      <c r="C318" s="19"/>
      <c r="D318" s="19"/>
      <c r="E318" s="19">
        <v>42000</v>
      </c>
      <c r="F318" s="20"/>
      <c r="G318" s="16" t="s">
        <v>879</v>
      </c>
    </row>
    <row r="319" spans="1:7" ht="14.4" hidden="1" customHeight="1" outlineLevel="1" x14ac:dyDescent="0.3">
      <c r="A319" s="25"/>
      <c r="B319" s="18"/>
      <c r="C319" s="19"/>
      <c r="D319" s="19"/>
      <c r="E319" s="19">
        <v>3000</v>
      </c>
      <c r="F319" s="20"/>
      <c r="G319" s="16" t="s">
        <v>880</v>
      </c>
    </row>
    <row r="320" spans="1:7" ht="14.4" hidden="1" customHeight="1" outlineLevel="1" x14ac:dyDescent="0.3">
      <c r="A320" s="25"/>
      <c r="B320" s="18"/>
      <c r="C320" s="19"/>
      <c r="D320" s="19"/>
      <c r="E320" s="19">
        <v>37500</v>
      </c>
      <c r="F320" s="20"/>
      <c r="G320" s="16" t="s">
        <v>881</v>
      </c>
    </row>
    <row r="321" spans="1:7" ht="14.4" hidden="1" customHeight="1" outlineLevel="1" x14ac:dyDescent="0.3">
      <c r="A321" s="25"/>
      <c r="B321" s="18"/>
      <c r="C321" s="19"/>
      <c r="D321" s="19"/>
      <c r="E321" s="19">
        <v>1500</v>
      </c>
      <c r="F321" s="20"/>
      <c r="G321" s="16" t="s">
        <v>666</v>
      </c>
    </row>
    <row r="322" spans="1:7" ht="14.4" hidden="1" customHeight="1" outlineLevel="1" x14ac:dyDescent="0.3">
      <c r="A322" s="25"/>
      <c r="B322" s="18"/>
      <c r="C322" s="19"/>
      <c r="D322" s="19"/>
      <c r="E322" s="19">
        <v>3000</v>
      </c>
      <c r="F322" s="20"/>
      <c r="G322" s="16" t="s">
        <v>706</v>
      </c>
    </row>
    <row r="323" spans="1:7" ht="28.95" hidden="1" customHeight="1" outlineLevel="1" x14ac:dyDescent="0.3">
      <c r="A323" s="25"/>
      <c r="B323" s="18"/>
      <c r="C323" s="19"/>
      <c r="D323" s="19"/>
      <c r="E323" s="19">
        <v>7000</v>
      </c>
      <c r="F323" s="20"/>
      <c r="G323" s="16" t="s">
        <v>882</v>
      </c>
    </row>
    <row r="324" spans="1:7" ht="14.4" hidden="1" customHeight="1" outlineLevel="1" x14ac:dyDescent="0.3">
      <c r="A324" s="25"/>
      <c r="B324" s="18"/>
      <c r="C324" s="19"/>
      <c r="D324" s="19"/>
      <c r="E324" s="19">
        <v>30000</v>
      </c>
      <c r="F324" s="20"/>
      <c r="G324" s="16" t="s">
        <v>670</v>
      </c>
    </row>
    <row r="325" spans="1:7" ht="14.4" hidden="1" customHeight="1" outlineLevel="1" x14ac:dyDescent="0.3">
      <c r="A325" s="25"/>
      <c r="B325" s="18"/>
      <c r="C325" s="19"/>
      <c r="D325" s="19"/>
      <c r="E325" s="19">
        <v>65000</v>
      </c>
      <c r="F325" s="20"/>
      <c r="G325" s="16" t="s">
        <v>883</v>
      </c>
    </row>
    <row r="326" spans="1:7" ht="14.4" hidden="1" customHeight="1" outlineLevel="1" x14ac:dyDescent="0.3">
      <c r="A326" s="25"/>
      <c r="B326" s="18"/>
      <c r="C326" s="19"/>
      <c r="D326" s="19"/>
      <c r="E326" s="19">
        <v>20000</v>
      </c>
      <c r="F326" s="20"/>
      <c r="G326" s="16" t="s">
        <v>884</v>
      </c>
    </row>
    <row r="327" spans="1:7" ht="14.4" hidden="1" customHeight="1" outlineLevel="1" x14ac:dyDescent="0.3">
      <c r="A327" s="25"/>
      <c r="B327" s="18"/>
      <c r="C327" s="19"/>
      <c r="D327" s="19"/>
      <c r="E327" s="19">
        <v>25000</v>
      </c>
      <c r="F327" s="20"/>
      <c r="G327" s="16" t="s">
        <v>673</v>
      </c>
    </row>
    <row r="328" spans="1:7" ht="28.95" hidden="1" customHeight="1" outlineLevel="1" x14ac:dyDescent="0.3">
      <c r="A328" s="25"/>
      <c r="B328" s="18"/>
      <c r="C328" s="19"/>
      <c r="D328" s="19"/>
      <c r="E328" s="19">
        <v>10000</v>
      </c>
      <c r="F328" s="20"/>
      <c r="G328" s="16" t="s">
        <v>885</v>
      </c>
    </row>
    <row r="329" spans="1:7" ht="28.95" hidden="1" customHeight="1" outlineLevel="1" x14ac:dyDescent="0.3">
      <c r="A329" s="25"/>
      <c r="B329" s="18"/>
      <c r="C329" s="19"/>
      <c r="D329" s="19"/>
      <c r="E329" s="19">
        <v>4000</v>
      </c>
      <c r="F329" s="20"/>
      <c r="G329" s="16" t="s">
        <v>675</v>
      </c>
    </row>
    <row r="330" spans="1:7" ht="14.4" hidden="1" customHeight="1" outlineLevel="1" x14ac:dyDescent="0.3">
      <c r="A330" s="25"/>
      <c r="B330" s="18"/>
      <c r="C330" s="19"/>
      <c r="D330" s="19"/>
      <c r="E330" s="19">
        <v>5000</v>
      </c>
      <c r="F330" s="20"/>
      <c r="G330" s="16" t="s">
        <v>886</v>
      </c>
    </row>
    <row r="331" spans="1:7" ht="14.4" hidden="1" customHeight="1" outlineLevel="1" x14ac:dyDescent="0.3">
      <c r="A331" s="25"/>
      <c r="B331" s="18"/>
      <c r="C331" s="19"/>
      <c r="D331" s="19"/>
      <c r="E331" s="19">
        <v>20000</v>
      </c>
      <c r="F331" s="20"/>
      <c r="G331" s="16" t="s">
        <v>677</v>
      </c>
    </row>
    <row r="332" spans="1:7" ht="14.4" hidden="1" customHeight="1" outlineLevel="1" x14ac:dyDescent="0.3">
      <c r="A332" s="25"/>
      <c r="B332" s="18"/>
      <c r="C332" s="19"/>
      <c r="D332" s="19"/>
      <c r="E332" s="19">
        <v>2500</v>
      </c>
      <c r="F332" s="20"/>
      <c r="G332" s="16" t="s">
        <v>678</v>
      </c>
    </row>
    <row r="333" spans="1:7" ht="28.95" hidden="1" customHeight="1" outlineLevel="1" x14ac:dyDescent="0.3">
      <c r="A333" s="25"/>
      <c r="B333" s="18"/>
      <c r="C333" s="19"/>
      <c r="D333" s="19"/>
      <c r="E333" s="19">
        <v>12000</v>
      </c>
      <c r="F333" s="20"/>
      <c r="G333" s="16" t="s">
        <v>887</v>
      </c>
    </row>
    <row r="334" spans="1:7" ht="43.2" hidden="1" customHeight="1" outlineLevel="1" x14ac:dyDescent="0.3">
      <c r="A334" s="25"/>
      <c r="B334" s="18"/>
      <c r="C334" s="19"/>
      <c r="D334" s="19"/>
      <c r="E334" s="19">
        <v>10500</v>
      </c>
      <c r="F334" s="20"/>
      <c r="G334" s="16" t="s">
        <v>888</v>
      </c>
    </row>
    <row r="335" spans="1:7" ht="14.4" hidden="1" customHeight="1" outlineLevel="1" x14ac:dyDescent="0.3">
      <c r="A335" s="25"/>
      <c r="B335" s="18"/>
      <c r="C335" s="19"/>
      <c r="D335" s="19"/>
      <c r="E335" s="19">
        <v>120000</v>
      </c>
      <c r="F335" s="20"/>
      <c r="G335" s="16" t="s">
        <v>679</v>
      </c>
    </row>
    <row r="336" spans="1:7" ht="14.4" hidden="1" customHeight="1" outlineLevel="1" x14ac:dyDescent="0.3">
      <c r="A336" s="25"/>
      <c r="B336" s="18"/>
      <c r="C336" s="19"/>
      <c r="D336" s="19"/>
      <c r="E336" s="19">
        <v>35000</v>
      </c>
      <c r="F336" s="20"/>
      <c r="G336" s="16" t="s">
        <v>680</v>
      </c>
    </row>
    <row r="337" spans="1:7" ht="28.95" hidden="1" customHeight="1" outlineLevel="1" x14ac:dyDescent="0.3">
      <c r="A337" s="25"/>
      <c r="B337" s="18"/>
      <c r="C337" s="19"/>
      <c r="D337" s="19"/>
      <c r="E337" s="19">
        <v>7400</v>
      </c>
      <c r="F337" s="20"/>
      <c r="G337" s="16" t="s">
        <v>889</v>
      </c>
    </row>
    <row r="338" spans="1:7" ht="14.4" hidden="1" customHeight="1" outlineLevel="1" x14ac:dyDescent="0.3">
      <c r="A338" s="25"/>
      <c r="B338" s="18"/>
      <c r="C338" s="19"/>
      <c r="D338" s="19"/>
      <c r="E338" s="19">
        <v>68000</v>
      </c>
      <c r="F338" s="20"/>
      <c r="G338" s="16" t="s">
        <v>682</v>
      </c>
    </row>
    <row r="339" spans="1:7" ht="14.4" hidden="1" customHeight="1" outlineLevel="1" x14ac:dyDescent="0.3">
      <c r="A339" s="25"/>
      <c r="B339" s="18"/>
      <c r="C339" s="19"/>
      <c r="D339" s="19"/>
      <c r="E339" s="19">
        <v>200000</v>
      </c>
      <c r="F339" s="20"/>
      <c r="G339" s="16" t="s">
        <v>683</v>
      </c>
    </row>
    <row r="340" spans="1:7" ht="28.95" hidden="1" customHeight="1" outlineLevel="1" x14ac:dyDescent="0.3">
      <c r="A340" s="25"/>
      <c r="B340" s="18"/>
      <c r="C340" s="19"/>
      <c r="D340" s="19"/>
      <c r="E340" s="19">
        <v>60000</v>
      </c>
      <c r="F340" s="20"/>
      <c r="G340" s="16" t="s">
        <v>685</v>
      </c>
    </row>
    <row r="341" spans="1:7" ht="14.4" hidden="1" customHeight="1" outlineLevel="1" x14ac:dyDescent="0.3">
      <c r="A341" s="25"/>
      <c r="B341" s="18"/>
      <c r="C341" s="19"/>
      <c r="D341" s="19"/>
      <c r="E341" s="19">
        <v>42000</v>
      </c>
      <c r="F341" s="20"/>
      <c r="G341" s="16" t="s">
        <v>687</v>
      </c>
    </row>
    <row r="342" spans="1:7" ht="14.4" hidden="1" customHeight="1" outlineLevel="1" x14ac:dyDescent="0.3">
      <c r="A342" s="25"/>
      <c r="B342" s="18"/>
      <c r="C342" s="19"/>
      <c r="D342" s="19"/>
      <c r="E342" s="19">
        <v>60000</v>
      </c>
      <c r="F342" s="20"/>
      <c r="G342" s="16" t="s">
        <v>689</v>
      </c>
    </row>
    <row r="343" spans="1:7" ht="15.6" collapsed="1" x14ac:dyDescent="0.3">
      <c r="A343" s="12" t="s">
        <v>42</v>
      </c>
      <c r="B343" s="13">
        <f>COUNTA(G344:G344)</f>
        <v>1</v>
      </c>
      <c r="C343" s="14">
        <f>COUNTA(C344:C344)</f>
        <v>0</v>
      </c>
      <c r="D343" s="14">
        <f t="shared" ref="D343:F343" si="4">COUNTA(D344:D344)</f>
        <v>0</v>
      </c>
      <c r="E343" s="14">
        <f t="shared" si="4"/>
        <v>0</v>
      </c>
      <c r="F343" s="14">
        <f t="shared" si="4"/>
        <v>1</v>
      </c>
      <c r="G343" s="16"/>
    </row>
    <row r="344" spans="1:7" ht="14.4" hidden="1" customHeight="1" outlineLevel="1" x14ac:dyDescent="0.3">
      <c r="A344" s="25"/>
      <c r="B344" s="18"/>
      <c r="C344" s="19"/>
      <c r="D344" s="19"/>
      <c r="E344" s="19"/>
      <c r="F344" s="20" t="s">
        <v>610</v>
      </c>
      <c r="G344" s="16" t="s">
        <v>848</v>
      </c>
    </row>
    <row r="345" spans="1:7" ht="15.6" collapsed="1" x14ac:dyDescent="0.3">
      <c r="A345" s="12" t="s">
        <v>326</v>
      </c>
      <c r="B345" s="13">
        <f>COUNTA(G346:G350)</f>
        <v>5</v>
      </c>
      <c r="C345" s="14">
        <f>COUNTA(C346:C350)</f>
        <v>1</v>
      </c>
      <c r="D345" s="14">
        <f>COUNTA(D346:D350)</f>
        <v>0</v>
      </c>
      <c r="E345" s="14">
        <f>COUNTA(E346:E350)</f>
        <v>4</v>
      </c>
      <c r="F345" s="14">
        <f>COUNTA(F346:F350)</f>
        <v>0</v>
      </c>
      <c r="G345" s="16"/>
    </row>
    <row r="346" spans="1:7" ht="43.2" hidden="1" customHeight="1" outlineLevel="1" x14ac:dyDescent="0.3">
      <c r="A346" s="25"/>
      <c r="B346" s="18"/>
      <c r="C346" s="19"/>
      <c r="D346" s="19"/>
      <c r="E346" s="19">
        <v>80000</v>
      </c>
      <c r="F346" s="20"/>
      <c r="G346" s="16" t="s">
        <v>691</v>
      </c>
    </row>
    <row r="347" spans="1:7" ht="28.95" hidden="1" customHeight="1" outlineLevel="1" x14ac:dyDescent="0.3">
      <c r="A347" s="25"/>
      <c r="B347" s="18"/>
      <c r="C347" s="19"/>
      <c r="D347" s="19"/>
      <c r="E347" s="19">
        <v>178571</v>
      </c>
      <c r="F347" s="20"/>
      <c r="G347" s="16" t="s">
        <v>890</v>
      </c>
    </row>
    <row r="348" spans="1:7" ht="14.4" hidden="1" customHeight="1" outlineLevel="1" x14ac:dyDescent="0.3">
      <c r="A348" s="25"/>
      <c r="B348" s="18"/>
      <c r="C348" s="19" t="s">
        <v>891</v>
      </c>
      <c r="D348" s="19"/>
      <c r="E348" s="19"/>
      <c r="F348" s="20"/>
      <c r="G348" s="16" t="s">
        <v>391</v>
      </c>
    </row>
    <row r="349" spans="1:7" ht="28.95" hidden="1" customHeight="1" outlineLevel="1" x14ac:dyDescent="0.3">
      <c r="A349" s="25"/>
      <c r="B349" s="18"/>
      <c r="C349" s="19"/>
      <c r="D349" s="19"/>
      <c r="E349" s="19">
        <v>448000</v>
      </c>
      <c r="F349" s="20"/>
      <c r="G349" s="16" t="s">
        <v>694</v>
      </c>
    </row>
    <row r="350" spans="1:7" ht="43.2" hidden="1" customHeight="1" outlineLevel="1" x14ac:dyDescent="0.3">
      <c r="A350" s="25"/>
      <c r="B350" s="18"/>
      <c r="C350" s="19"/>
      <c r="D350" s="19"/>
      <c r="E350" s="19">
        <v>195000</v>
      </c>
      <c r="F350" s="20"/>
      <c r="G350" s="16" t="s">
        <v>892</v>
      </c>
    </row>
    <row r="351" spans="1:7" ht="15.6" x14ac:dyDescent="0.3">
      <c r="A351" s="45" t="s">
        <v>893</v>
      </c>
      <c r="B351" s="45"/>
      <c r="C351" s="45"/>
      <c r="D351" s="45"/>
      <c r="E351" s="45"/>
      <c r="F351" s="45"/>
      <c r="G351" s="45"/>
    </row>
    <row r="352" spans="1:7" ht="15.6" collapsed="1" x14ac:dyDescent="0.3">
      <c r="A352" s="12" t="s">
        <v>157</v>
      </c>
      <c r="B352" s="13">
        <f>COUNTA(G353:G419)</f>
        <v>67</v>
      </c>
      <c r="C352" s="14">
        <f>COUNTA(C353:C419)</f>
        <v>58</v>
      </c>
      <c r="D352" s="14">
        <f>COUNTA(D353:D419)</f>
        <v>8</v>
      </c>
      <c r="E352" s="14">
        <f>COUNTA(E353:E419)</f>
        <v>1</v>
      </c>
      <c r="F352" s="14">
        <f>COUNTA(F353:F419)</f>
        <v>3</v>
      </c>
      <c r="G352" s="16"/>
    </row>
    <row r="353" spans="1:7" ht="46.8" hidden="1" outlineLevel="1" x14ac:dyDescent="0.3">
      <c r="A353" s="25"/>
      <c r="B353" s="18"/>
      <c r="C353" s="19" t="s">
        <v>854</v>
      </c>
      <c r="D353" s="19"/>
      <c r="E353" s="19"/>
      <c r="F353" s="20"/>
      <c r="G353" s="16" t="s">
        <v>630</v>
      </c>
    </row>
    <row r="354" spans="1:7" ht="46.8" hidden="1" outlineLevel="1" x14ac:dyDescent="0.3">
      <c r="A354" s="25"/>
      <c r="B354" s="18"/>
      <c r="C354" s="19" t="s">
        <v>859</v>
      </c>
      <c r="D354" s="19" t="s">
        <v>894</v>
      </c>
      <c r="E354" s="19"/>
      <c r="F354" s="20"/>
      <c r="G354" s="16" t="s">
        <v>804</v>
      </c>
    </row>
    <row r="355" spans="1:7" ht="15.6" hidden="1" outlineLevel="1" x14ac:dyDescent="0.3">
      <c r="A355" s="25"/>
      <c r="B355" s="18"/>
      <c r="C355" s="19" t="s">
        <v>854</v>
      </c>
      <c r="D355" s="19"/>
      <c r="E355" s="19"/>
      <c r="F355" s="20"/>
      <c r="G355" s="16" t="s">
        <v>632</v>
      </c>
    </row>
    <row r="356" spans="1:7" ht="15.6" hidden="1" outlineLevel="1" x14ac:dyDescent="0.3">
      <c r="A356" s="25"/>
      <c r="B356" s="18"/>
      <c r="C356" s="19" t="s">
        <v>854</v>
      </c>
      <c r="D356" s="19"/>
      <c r="E356" s="19"/>
      <c r="F356" s="20"/>
      <c r="G356" s="16" t="s">
        <v>109</v>
      </c>
    </row>
    <row r="357" spans="1:7" ht="46.8" hidden="1" outlineLevel="1" x14ac:dyDescent="0.3">
      <c r="A357" s="25"/>
      <c r="B357" s="18"/>
      <c r="C357" s="19" t="s">
        <v>895</v>
      </c>
      <c r="D357" s="19"/>
      <c r="E357" s="19"/>
      <c r="F357" s="20"/>
      <c r="G357" s="16" t="s">
        <v>155</v>
      </c>
    </row>
    <row r="358" spans="1:7" ht="15.6" hidden="1" outlineLevel="1" x14ac:dyDescent="0.3">
      <c r="A358" s="25"/>
      <c r="B358" s="18"/>
      <c r="C358" s="19" t="s">
        <v>851</v>
      </c>
      <c r="D358" s="19"/>
      <c r="E358" s="19"/>
      <c r="F358" s="20"/>
      <c r="G358" s="16" t="s">
        <v>114</v>
      </c>
    </row>
    <row r="359" spans="1:7" ht="31.2" hidden="1" outlineLevel="1" x14ac:dyDescent="0.3">
      <c r="A359" s="25"/>
      <c r="B359" s="18"/>
      <c r="C359" s="19" t="s">
        <v>850</v>
      </c>
      <c r="D359" s="19"/>
      <c r="E359" s="19"/>
      <c r="F359" s="20"/>
      <c r="G359" s="16" t="s">
        <v>625</v>
      </c>
    </row>
    <row r="360" spans="1:7" ht="15.6" hidden="1" outlineLevel="1" x14ac:dyDescent="0.3">
      <c r="A360" s="6"/>
      <c r="B360" s="26"/>
      <c r="C360" s="19" t="s">
        <v>854</v>
      </c>
      <c r="D360" s="27"/>
      <c r="E360" s="27"/>
      <c r="F360" s="28"/>
      <c r="G360" s="16" t="s">
        <v>504</v>
      </c>
    </row>
    <row r="361" spans="1:7" ht="15.6" hidden="1" outlineLevel="1" x14ac:dyDescent="0.3">
      <c r="A361" s="6"/>
      <c r="B361" s="26"/>
      <c r="C361" s="19" t="s">
        <v>854</v>
      </c>
      <c r="D361" s="27"/>
      <c r="E361" s="27"/>
      <c r="F361" s="28"/>
      <c r="G361" s="5" t="s">
        <v>505</v>
      </c>
    </row>
    <row r="362" spans="1:7" ht="43.2" hidden="1" outlineLevel="1" x14ac:dyDescent="0.3">
      <c r="A362" s="6"/>
      <c r="B362" s="26"/>
      <c r="C362" s="19" t="s">
        <v>854</v>
      </c>
      <c r="D362" s="27"/>
      <c r="E362" s="27"/>
      <c r="F362" s="28"/>
      <c r="G362" s="5" t="s">
        <v>639</v>
      </c>
    </row>
    <row r="363" spans="1:7" ht="43.2" hidden="1" outlineLevel="1" x14ac:dyDescent="0.3">
      <c r="A363" s="6"/>
      <c r="B363" s="26"/>
      <c r="C363" s="19" t="s">
        <v>854</v>
      </c>
      <c r="D363" s="27"/>
      <c r="E363" s="27"/>
      <c r="F363" s="28"/>
      <c r="G363" s="5" t="s">
        <v>640</v>
      </c>
    </row>
    <row r="364" spans="1:7" ht="15.6" hidden="1" outlineLevel="1" x14ac:dyDescent="0.3">
      <c r="A364" s="6"/>
      <c r="B364" s="26"/>
      <c r="C364" s="19" t="s">
        <v>852</v>
      </c>
      <c r="D364" s="27"/>
      <c r="E364" s="27"/>
      <c r="F364" s="28"/>
      <c r="G364" s="5" t="s">
        <v>231</v>
      </c>
    </row>
    <row r="365" spans="1:7" ht="28.8" hidden="1" outlineLevel="1" x14ac:dyDescent="0.3">
      <c r="A365" s="6"/>
      <c r="B365" s="26"/>
      <c r="C365" s="19" t="s">
        <v>854</v>
      </c>
      <c r="D365" s="27"/>
      <c r="E365" s="27"/>
      <c r="F365" s="28"/>
      <c r="G365" s="5" t="s">
        <v>497</v>
      </c>
    </row>
    <row r="366" spans="1:7" ht="28.8" hidden="1" outlineLevel="1" x14ac:dyDescent="0.3">
      <c r="A366" s="6"/>
      <c r="B366" s="26"/>
      <c r="C366" s="27"/>
      <c r="D366" s="27" t="s">
        <v>896</v>
      </c>
      <c r="E366" s="27"/>
      <c r="F366" s="28"/>
      <c r="G366" s="5" t="s">
        <v>135</v>
      </c>
    </row>
    <row r="367" spans="1:7" ht="15.6" hidden="1" outlineLevel="1" x14ac:dyDescent="0.3">
      <c r="A367" s="6"/>
      <c r="B367" s="26"/>
      <c r="C367" s="19" t="s">
        <v>854</v>
      </c>
      <c r="D367" s="27"/>
      <c r="E367" s="27"/>
      <c r="F367" s="28"/>
      <c r="G367" s="5" t="s">
        <v>118</v>
      </c>
    </row>
    <row r="368" spans="1:7" ht="15.6" hidden="1" outlineLevel="1" x14ac:dyDescent="0.3">
      <c r="A368" s="6"/>
      <c r="B368" s="26"/>
      <c r="C368" s="19" t="s">
        <v>854</v>
      </c>
      <c r="D368" s="27"/>
      <c r="E368" s="27"/>
      <c r="F368" s="28"/>
      <c r="G368" s="5" t="s">
        <v>121</v>
      </c>
    </row>
    <row r="369" spans="1:7" ht="15.6" hidden="1" outlineLevel="1" x14ac:dyDescent="0.3">
      <c r="A369" s="6"/>
      <c r="B369" s="26"/>
      <c r="C369" s="19" t="s">
        <v>854</v>
      </c>
      <c r="D369" s="27"/>
      <c r="E369" s="27"/>
      <c r="F369" s="28"/>
      <c r="G369" s="5" t="s">
        <v>120</v>
      </c>
    </row>
    <row r="370" spans="1:7" ht="15.6" hidden="1" outlineLevel="1" x14ac:dyDescent="0.3">
      <c r="A370" s="6"/>
      <c r="B370" s="26"/>
      <c r="C370" s="19" t="s">
        <v>854</v>
      </c>
      <c r="D370" s="27"/>
      <c r="E370" s="27"/>
      <c r="F370" s="28"/>
      <c r="G370" s="5" t="s">
        <v>124</v>
      </c>
    </row>
    <row r="371" spans="1:7" ht="15.6" hidden="1" outlineLevel="1" x14ac:dyDescent="0.3">
      <c r="A371" s="6"/>
      <c r="B371" s="26"/>
      <c r="C371" s="19" t="s">
        <v>854</v>
      </c>
      <c r="D371" s="27"/>
      <c r="E371" s="27"/>
      <c r="F371" s="28"/>
      <c r="G371" s="5" t="s">
        <v>125</v>
      </c>
    </row>
    <row r="372" spans="1:7" ht="15.6" hidden="1" outlineLevel="1" x14ac:dyDescent="0.3">
      <c r="A372" s="6"/>
      <c r="B372" s="26"/>
      <c r="C372" s="19" t="s">
        <v>854</v>
      </c>
      <c r="D372" s="27"/>
      <c r="E372" s="27"/>
      <c r="F372" s="28"/>
      <c r="G372" s="5" t="s">
        <v>462</v>
      </c>
    </row>
    <row r="373" spans="1:7" ht="15.6" hidden="1" outlineLevel="1" x14ac:dyDescent="0.3">
      <c r="A373" s="6"/>
      <c r="B373" s="26"/>
      <c r="C373" s="19" t="s">
        <v>854</v>
      </c>
      <c r="D373" s="27"/>
      <c r="E373" s="27"/>
      <c r="F373" s="28"/>
      <c r="G373" s="5" t="s">
        <v>122</v>
      </c>
    </row>
    <row r="374" spans="1:7" ht="15.6" hidden="1" outlineLevel="1" x14ac:dyDescent="0.3">
      <c r="A374" s="6"/>
      <c r="B374" s="26"/>
      <c r="C374" s="19" t="s">
        <v>854</v>
      </c>
      <c r="D374" s="27"/>
      <c r="E374" s="27"/>
      <c r="F374" s="28"/>
      <c r="G374" s="5" t="s">
        <v>123</v>
      </c>
    </row>
    <row r="375" spans="1:7" ht="15.6" hidden="1" outlineLevel="1" x14ac:dyDescent="0.3">
      <c r="A375" s="6"/>
      <c r="B375" s="26"/>
      <c r="C375" s="19" t="s">
        <v>854</v>
      </c>
      <c r="D375" s="27"/>
      <c r="E375" s="27"/>
      <c r="F375" s="28"/>
      <c r="G375" s="16" t="s">
        <v>127</v>
      </c>
    </row>
    <row r="376" spans="1:7" ht="15.6" hidden="1" outlineLevel="1" x14ac:dyDescent="0.3">
      <c r="A376" s="6"/>
      <c r="B376" s="26"/>
      <c r="C376" s="19" t="s">
        <v>854</v>
      </c>
      <c r="D376" s="27"/>
      <c r="E376" s="27"/>
      <c r="F376" s="28"/>
      <c r="G376" s="16" t="s">
        <v>128</v>
      </c>
    </row>
    <row r="377" spans="1:7" ht="15.6" hidden="1" outlineLevel="1" x14ac:dyDescent="0.3">
      <c r="A377" s="6"/>
      <c r="B377" s="26"/>
      <c r="C377" s="19" t="s">
        <v>854</v>
      </c>
      <c r="D377" s="27"/>
      <c r="E377" s="27"/>
      <c r="F377" s="28"/>
      <c r="G377" s="16" t="s">
        <v>129</v>
      </c>
    </row>
    <row r="378" spans="1:7" ht="15.6" hidden="1" outlineLevel="1" x14ac:dyDescent="0.3">
      <c r="A378" s="6"/>
      <c r="B378" s="26"/>
      <c r="C378" s="19" t="s">
        <v>854</v>
      </c>
      <c r="D378" s="27"/>
      <c r="E378" s="27"/>
      <c r="F378" s="28"/>
      <c r="G378" s="16" t="s">
        <v>130</v>
      </c>
    </row>
    <row r="379" spans="1:7" ht="15.6" hidden="1" outlineLevel="1" x14ac:dyDescent="0.3">
      <c r="A379" s="6"/>
      <c r="B379" s="26"/>
      <c r="C379" s="19" t="s">
        <v>854</v>
      </c>
      <c r="D379" s="27"/>
      <c r="E379" s="27"/>
      <c r="F379" s="28"/>
      <c r="G379" s="5" t="s">
        <v>466</v>
      </c>
    </row>
    <row r="380" spans="1:7" ht="15.6" hidden="1" outlineLevel="1" x14ac:dyDescent="0.3">
      <c r="A380" s="6"/>
      <c r="B380" s="26"/>
      <c r="C380" s="19" t="s">
        <v>854</v>
      </c>
      <c r="D380" s="27"/>
      <c r="E380" s="27"/>
      <c r="F380" s="28"/>
      <c r="G380" s="5" t="s">
        <v>126</v>
      </c>
    </row>
    <row r="381" spans="1:7" ht="31.2" hidden="1" outlineLevel="1" x14ac:dyDescent="0.3">
      <c r="A381" s="6"/>
      <c r="B381" s="26"/>
      <c r="C381" s="19" t="s">
        <v>854</v>
      </c>
      <c r="D381" s="27"/>
      <c r="E381" s="27"/>
      <c r="F381" s="28"/>
      <c r="G381" s="16" t="s">
        <v>131</v>
      </c>
    </row>
    <row r="382" spans="1:7" ht="31.2" hidden="1" outlineLevel="1" x14ac:dyDescent="0.3">
      <c r="A382" s="6"/>
      <c r="B382" s="26"/>
      <c r="C382" s="19" t="s">
        <v>854</v>
      </c>
      <c r="D382" s="27"/>
      <c r="E382" s="27"/>
      <c r="F382" s="28"/>
      <c r="G382" s="16" t="s">
        <v>132</v>
      </c>
    </row>
    <row r="383" spans="1:7" ht="31.2" hidden="1" outlineLevel="1" x14ac:dyDescent="0.3">
      <c r="A383" s="6"/>
      <c r="B383" s="26"/>
      <c r="C383" s="19" t="s">
        <v>854</v>
      </c>
      <c r="D383" s="27"/>
      <c r="E383" s="27"/>
      <c r="F383" s="28"/>
      <c r="G383" s="16" t="s">
        <v>133</v>
      </c>
    </row>
    <row r="384" spans="1:7" ht="15.6" hidden="1" outlineLevel="1" x14ac:dyDescent="0.3">
      <c r="A384" s="6"/>
      <c r="B384" s="26"/>
      <c r="C384" s="19" t="s">
        <v>854</v>
      </c>
      <c r="D384" s="27"/>
      <c r="E384" s="27"/>
      <c r="F384" s="28"/>
      <c r="G384" s="5" t="s">
        <v>464</v>
      </c>
    </row>
    <row r="385" spans="1:7" ht="15.6" hidden="1" outlineLevel="1" x14ac:dyDescent="0.3">
      <c r="A385" s="6"/>
      <c r="B385" s="26"/>
      <c r="C385" s="19" t="s">
        <v>854</v>
      </c>
      <c r="D385" s="27"/>
      <c r="E385" s="27"/>
      <c r="F385" s="28"/>
      <c r="G385" s="5" t="s">
        <v>636</v>
      </c>
    </row>
    <row r="386" spans="1:7" ht="15.6" hidden="1" outlineLevel="1" x14ac:dyDescent="0.3">
      <c r="A386" s="6"/>
      <c r="B386" s="26"/>
      <c r="C386" s="19" t="s">
        <v>854</v>
      </c>
      <c r="D386" s="27"/>
      <c r="E386" s="27"/>
      <c r="F386" s="28"/>
      <c r="G386" s="5" t="s">
        <v>878</v>
      </c>
    </row>
    <row r="387" spans="1:7" ht="15.6" hidden="1" outlineLevel="1" x14ac:dyDescent="0.3">
      <c r="A387" s="6"/>
      <c r="B387" s="26"/>
      <c r="C387" s="19" t="s">
        <v>854</v>
      </c>
      <c r="D387" s="27"/>
      <c r="E387" s="27"/>
      <c r="F387" s="28"/>
      <c r="G387" s="5" t="s">
        <v>662</v>
      </c>
    </row>
    <row r="388" spans="1:7" ht="15.6" hidden="1" outlineLevel="1" x14ac:dyDescent="0.3">
      <c r="A388" s="6"/>
      <c r="B388" s="26"/>
      <c r="C388" s="19" t="s">
        <v>854</v>
      </c>
      <c r="D388" s="27"/>
      <c r="E388" s="27"/>
      <c r="F388" s="28"/>
      <c r="G388" s="5" t="s">
        <v>886</v>
      </c>
    </row>
    <row r="389" spans="1:7" ht="46.8" hidden="1" outlineLevel="1" x14ac:dyDescent="0.3">
      <c r="A389" s="6"/>
      <c r="B389" s="26"/>
      <c r="C389" s="19" t="s">
        <v>854</v>
      </c>
      <c r="D389" s="27"/>
      <c r="E389" s="27"/>
      <c r="F389" s="28"/>
      <c r="G389" s="16" t="s">
        <v>889</v>
      </c>
    </row>
    <row r="390" spans="1:7" ht="31.2" hidden="1" outlineLevel="1" x14ac:dyDescent="0.3">
      <c r="A390" s="6"/>
      <c r="B390" s="26"/>
      <c r="C390" s="27"/>
      <c r="D390" s="27" t="s">
        <v>897</v>
      </c>
      <c r="E390" s="27"/>
      <c r="F390" s="28"/>
      <c r="G390" s="16" t="s">
        <v>887</v>
      </c>
    </row>
    <row r="391" spans="1:7" ht="15.6" hidden="1" outlineLevel="1" x14ac:dyDescent="0.3">
      <c r="A391" s="6"/>
      <c r="B391" s="26"/>
      <c r="C391" s="19" t="s">
        <v>854</v>
      </c>
      <c r="D391" s="27"/>
      <c r="E391" s="27"/>
      <c r="F391" s="28"/>
      <c r="G391" s="16" t="s">
        <v>682</v>
      </c>
    </row>
    <row r="392" spans="1:7" ht="15.6" hidden="1" outlineLevel="1" x14ac:dyDescent="0.3">
      <c r="A392" s="6"/>
      <c r="B392" s="26"/>
      <c r="C392" s="19" t="s">
        <v>854</v>
      </c>
      <c r="D392" s="27"/>
      <c r="E392" s="27"/>
      <c r="F392" s="28"/>
      <c r="G392" s="16" t="s">
        <v>881</v>
      </c>
    </row>
    <row r="393" spans="1:7" ht="15.6" hidden="1" outlineLevel="1" x14ac:dyDescent="0.3">
      <c r="A393" s="6"/>
      <c r="B393" s="26"/>
      <c r="C393" s="19" t="s">
        <v>854</v>
      </c>
      <c r="D393" s="27"/>
      <c r="E393" s="27"/>
      <c r="F393" s="28"/>
      <c r="G393" s="16" t="s">
        <v>98</v>
      </c>
    </row>
    <row r="394" spans="1:7" ht="15.6" hidden="1" outlineLevel="1" x14ac:dyDescent="0.3">
      <c r="A394" s="6"/>
      <c r="B394" s="26"/>
      <c r="C394" s="27"/>
      <c r="D394" s="27"/>
      <c r="E394" s="27"/>
      <c r="F394" s="28" t="s">
        <v>610</v>
      </c>
      <c r="G394" s="16" t="s">
        <v>822</v>
      </c>
    </row>
    <row r="395" spans="1:7" ht="15.6" hidden="1" outlineLevel="1" x14ac:dyDescent="0.3">
      <c r="A395" s="6"/>
      <c r="B395" s="26"/>
      <c r="C395" s="27"/>
      <c r="D395" s="27"/>
      <c r="E395" s="27"/>
      <c r="F395" s="28" t="s">
        <v>610</v>
      </c>
      <c r="G395" s="16" t="s">
        <v>870</v>
      </c>
    </row>
    <row r="396" spans="1:7" ht="31.2" hidden="1" outlineLevel="1" x14ac:dyDescent="0.3">
      <c r="A396" s="6"/>
      <c r="B396" s="26"/>
      <c r="C396" s="19"/>
      <c r="D396" s="27" t="s">
        <v>898</v>
      </c>
      <c r="E396" s="27"/>
      <c r="F396" s="28"/>
      <c r="G396" s="16" t="s">
        <v>876</v>
      </c>
    </row>
    <row r="397" spans="1:7" ht="15.6" hidden="1" outlineLevel="1" x14ac:dyDescent="0.3">
      <c r="A397" s="6"/>
      <c r="B397" s="26"/>
      <c r="C397" s="19" t="s">
        <v>854</v>
      </c>
      <c r="D397" s="27" t="s">
        <v>899</v>
      </c>
      <c r="E397" s="27"/>
      <c r="F397" s="28"/>
      <c r="G397" s="16" t="s">
        <v>879</v>
      </c>
    </row>
    <row r="398" spans="1:7" ht="15.6" hidden="1" outlineLevel="1" x14ac:dyDescent="0.3">
      <c r="A398" s="6"/>
      <c r="B398" s="26"/>
      <c r="C398" s="19" t="s">
        <v>854</v>
      </c>
      <c r="D398" s="27"/>
      <c r="E398" s="27"/>
      <c r="F398" s="28"/>
      <c r="G398" s="5" t="s">
        <v>880</v>
      </c>
    </row>
    <row r="399" spans="1:7" ht="15.6" hidden="1" outlineLevel="1" x14ac:dyDescent="0.3">
      <c r="A399" s="6"/>
      <c r="B399" s="26"/>
      <c r="C399" s="19" t="s">
        <v>854</v>
      </c>
      <c r="D399" s="27"/>
      <c r="E399" s="27"/>
      <c r="F399" s="28"/>
      <c r="G399" s="5" t="s">
        <v>666</v>
      </c>
    </row>
    <row r="400" spans="1:7" ht="15.6" hidden="1" outlineLevel="1" x14ac:dyDescent="0.3">
      <c r="A400" s="6"/>
      <c r="B400" s="26"/>
      <c r="C400" s="19" t="s">
        <v>854</v>
      </c>
      <c r="D400" s="27"/>
      <c r="E400" s="27"/>
      <c r="F400" s="28"/>
      <c r="G400" s="16" t="s">
        <v>706</v>
      </c>
    </row>
    <row r="401" spans="1:7" ht="28.8" hidden="1" outlineLevel="1" x14ac:dyDescent="0.3">
      <c r="A401" s="6"/>
      <c r="B401" s="26"/>
      <c r="C401" s="27" t="s">
        <v>854</v>
      </c>
      <c r="D401" s="27"/>
      <c r="E401" s="27"/>
      <c r="F401" s="28"/>
      <c r="G401" s="5" t="s">
        <v>882</v>
      </c>
    </row>
    <row r="402" spans="1:7" hidden="1" outlineLevel="1" x14ac:dyDescent="0.3">
      <c r="A402" s="6"/>
      <c r="B402" s="26"/>
      <c r="C402" s="27" t="s">
        <v>854</v>
      </c>
      <c r="D402" s="27"/>
      <c r="E402" s="27"/>
      <c r="F402" s="28"/>
      <c r="G402" s="5" t="s">
        <v>900</v>
      </c>
    </row>
    <row r="403" spans="1:7" hidden="1" outlineLevel="1" x14ac:dyDescent="0.3">
      <c r="A403" s="6"/>
      <c r="B403" s="26"/>
      <c r="C403" s="27" t="s">
        <v>854</v>
      </c>
      <c r="D403" s="27" t="s">
        <v>901</v>
      </c>
      <c r="E403" s="27"/>
      <c r="F403" s="28"/>
      <c r="G403" s="5" t="s">
        <v>902</v>
      </c>
    </row>
    <row r="404" spans="1:7" hidden="1" outlineLevel="1" x14ac:dyDescent="0.3">
      <c r="A404" s="6"/>
      <c r="B404" s="26"/>
      <c r="C404" s="27" t="s">
        <v>854</v>
      </c>
      <c r="D404" s="27"/>
      <c r="E404" s="27"/>
      <c r="F404" s="28"/>
      <c r="G404" s="5" t="s">
        <v>884</v>
      </c>
    </row>
    <row r="405" spans="1:7" hidden="1" outlineLevel="1" x14ac:dyDescent="0.3">
      <c r="A405" s="6"/>
      <c r="B405" s="26"/>
      <c r="C405" s="27"/>
      <c r="D405" s="27"/>
      <c r="E405" s="27"/>
      <c r="F405" s="28"/>
      <c r="G405" s="5" t="s">
        <v>673</v>
      </c>
    </row>
    <row r="406" spans="1:7" hidden="1" outlineLevel="1" x14ac:dyDescent="0.3">
      <c r="A406" s="6"/>
      <c r="B406" s="26"/>
      <c r="C406" s="27" t="s">
        <v>854</v>
      </c>
      <c r="D406" s="27"/>
      <c r="E406" s="27"/>
      <c r="F406" s="28"/>
      <c r="G406" s="5" t="s">
        <v>885</v>
      </c>
    </row>
    <row r="407" spans="1:7" ht="28.8" hidden="1" outlineLevel="1" x14ac:dyDescent="0.3">
      <c r="A407" s="6"/>
      <c r="B407" s="26"/>
      <c r="C407" s="27" t="s">
        <v>854</v>
      </c>
      <c r="D407" s="27"/>
      <c r="E407" s="27"/>
      <c r="F407" s="28"/>
      <c r="G407" s="5" t="s">
        <v>675</v>
      </c>
    </row>
    <row r="408" spans="1:7" hidden="1" outlineLevel="1" x14ac:dyDescent="0.3">
      <c r="A408" s="6"/>
      <c r="B408" s="26"/>
      <c r="C408" s="27" t="s">
        <v>854</v>
      </c>
      <c r="D408" s="27"/>
      <c r="E408" s="27"/>
      <c r="F408" s="28"/>
      <c r="G408" s="5" t="s">
        <v>903</v>
      </c>
    </row>
    <row r="409" spans="1:7" ht="43.2" hidden="1" outlineLevel="1" x14ac:dyDescent="0.3">
      <c r="A409" s="6"/>
      <c r="B409" s="26"/>
      <c r="C409" s="27" t="s">
        <v>854</v>
      </c>
      <c r="D409" s="27"/>
      <c r="E409" s="27"/>
      <c r="F409" s="28"/>
      <c r="G409" s="5" t="s">
        <v>888</v>
      </c>
    </row>
    <row r="410" spans="1:7" hidden="1" outlineLevel="1" x14ac:dyDescent="0.3">
      <c r="A410" s="6"/>
      <c r="B410" s="26"/>
      <c r="C410" s="27" t="s">
        <v>854</v>
      </c>
      <c r="D410" s="27"/>
      <c r="E410" s="27"/>
      <c r="F410" s="28"/>
      <c r="G410" s="5" t="s">
        <v>679</v>
      </c>
    </row>
    <row r="411" spans="1:7" hidden="1" outlineLevel="1" x14ac:dyDescent="0.3">
      <c r="A411" s="6"/>
      <c r="B411" s="26"/>
      <c r="C411" s="27" t="s">
        <v>854</v>
      </c>
      <c r="D411" s="27" t="s">
        <v>904</v>
      </c>
      <c r="E411" s="27"/>
      <c r="F411" s="28"/>
      <c r="G411" s="5" t="s">
        <v>680</v>
      </c>
    </row>
    <row r="412" spans="1:7" hidden="1" outlineLevel="1" x14ac:dyDescent="0.3">
      <c r="A412" s="6"/>
      <c r="B412" s="26"/>
      <c r="C412" s="27" t="s">
        <v>854</v>
      </c>
      <c r="D412" s="27"/>
      <c r="E412" s="27"/>
      <c r="F412" s="28"/>
      <c r="G412" s="5" t="s">
        <v>683</v>
      </c>
    </row>
    <row r="413" spans="1:7" ht="28.8" hidden="1" outlineLevel="1" x14ac:dyDescent="0.3">
      <c r="A413" s="6"/>
      <c r="B413" s="26"/>
      <c r="C413" s="27" t="s">
        <v>854</v>
      </c>
      <c r="D413" s="27"/>
      <c r="E413" s="27"/>
      <c r="F413" s="28"/>
      <c r="G413" s="5" t="s">
        <v>685</v>
      </c>
    </row>
    <row r="414" spans="1:7" hidden="1" outlineLevel="1" x14ac:dyDescent="0.3">
      <c r="A414" s="6"/>
      <c r="B414" s="26"/>
      <c r="C414" s="27" t="s">
        <v>854</v>
      </c>
      <c r="D414" s="27"/>
      <c r="E414" s="27"/>
      <c r="F414" s="28"/>
      <c r="G414" s="5" t="s">
        <v>687</v>
      </c>
    </row>
    <row r="415" spans="1:7" ht="15.6" hidden="1" outlineLevel="1" x14ac:dyDescent="0.3">
      <c r="A415" s="6"/>
      <c r="B415" s="26"/>
      <c r="C415" s="27" t="s">
        <v>854</v>
      </c>
      <c r="D415" s="27"/>
      <c r="E415" s="27"/>
      <c r="F415" s="28"/>
      <c r="G415" s="16" t="s">
        <v>689</v>
      </c>
    </row>
    <row r="416" spans="1:7" hidden="1" outlineLevel="1" x14ac:dyDescent="0.3">
      <c r="A416" s="6"/>
      <c r="B416" s="26"/>
      <c r="C416" s="27"/>
      <c r="D416" s="27"/>
      <c r="E416" s="27">
        <v>300000</v>
      </c>
      <c r="F416" s="28"/>
      <c r="G416" s="5" t="s">
        <v>711</v>
      </c>
    </row>
    <row r="417" spans="1:7" hidden="1" outlineLevel="1" x14ac:dyDescent="0.3">
      <c r="A417" s="6"/>
      <c r="B417" s="26"/>
      <c r="C417" s="27" t="s">
        <v>905</v>
      </c>
      <c r="D417" s="27"/>
      <c r="E417" s="27"/>
      <c r="F417" s="28"/>
      <c r="G417" s="5" t="s">
        <v>713</v>
      </c>
    </row>
    <row r="418" spans="1:7" ht="28.8" hidden="1" outlineLevel="1" x14ac:dyDescent="0.3">
      <c r="A418" s="6"/>
      <c r="B418" s="26"/>
      <c r="C418" s="27"/>
      <c r="D418" s="27"/>
      <c r="E418" s="27"/>
      <c r="F418" s="28">
        <v>6500000</v>
      </c>
      <c r="G418" s="5" t="s">
        <v>715</v>
      </c>
    </row>
    <row r="419" spans="1:7" ht="43.2" hidden="1" outlineLevel="1" x14ac:dyDescent="0.3">
      <c r="A419" s="6"/>
      <c r="B419" s="26"/>
      <c r="C419" s="27"/>
      <c r="D419" s="27" t="s">
        <v>906</v>
      </c>
      <c r="E419" s="27"/>
      <c r="F419" s="28"/>
      <c r="G419" s="5" t="s">
        <v>158</v>
      </c>
    </row>
    <row r="420" spans="1:7" ht="15.6" collapsed="1" x14ac:dyDescent="0.3">
      <c r="A420" s="12" t="s">
        <v>235</v>
      </c>
      <c r="B420" s="13">
        <f>COUNTA(G421:G422)</f>
        <v>2</v>
      </c>
      <c r="C420" s="14">
        <f>COUNTA(C421:C422)</f>
        <v>2</v>
      </c>
      <c r="D420" s="14">
        <f>COUNTA(D421:D422)</f>
        <v>0</v>
      </c>
      <c r="E420" s="14">
        <f>COUNTA(E421:E422)</f>
        <v>0</v>
      </c>
      <c r="F420" s="14">
        <f>COUNTA(F421:F422)</f>
        <v>0</v>
      </c>
      <c r="G420" s="16"/>
    </row>
    <row r="421" spans="1:7" hidden="1" outlineLevel="1" x14ac:dyDescent="0.3">
      <c r="A421" s="6"/>
      <c r="B421" s="26"/>
      <c r="C421" s="27" t="s">
        <v>851</v>
      </c>
      <c r="D421" s="27"/>
      <c r="E421" s="27"/>
      <c r="F421" s="28"/>
      <c r="G421" s="5" t="s">
        <v>182</v>
      </c>
    </row>
    <row r="422" spans="1:7" hidden="1" outlineLevel="1" x14ac:dyDescent="0.3">
      <c r="A422" s="6"/>
      <c r="B422" s="26"/>
      <c r="C422" s="27" t="s">
        <v>854</v>
      </c>
      <c r="D422" s="27"/>
      <c r="E422" s="27"/>
      <c r="F422" s="28"/>
      <c r="G422" s="5" t="s">
        <v>190</v>
      </c>
    </row>
    <row r="423" spans="1:7" ht="15.6" collapsed="1" x14ac:dyDescent="0.3">
      <c r="A423" s="12" t="s">
        <v>326</v>
      </c>
      <c r="B423" s="13">
        <f>COUNTA(G424:G430)</f>
        <v>7</v>
      </c>
      <c r="C423" s="14">
        <f>COUNTA(C424:C430)</f>
        <v>3</v>
      </c>
      <c r="D423" s="14">
        <f>COUNTA(D424:D430)</f>
        <v>2</v>
      </c>
      <c r="E423" s="14">
        <f>COUNTA(E424:E430)</f>
        <v>1</v>
      </c>
      <c r="F423" s="14">
        <f>COUNTA(F424:F430)</f>
        <v>3</v>
      </c>
      <c r="G423" s="5"/>
    </row>
    <row r="424" spans="1:7" ht="43.2" hidden="1" outlineLevel="1" x14ac:dyDescent="0.3">
      <c r="A424" s="6"/>
      <c r="B424" s="26"/>
      <c r="C424" s="27"/>
      <c r="D424" s="27"/>
      <c r="E424" s="27"/>
      <c r="F424" s="28">
        <v>420000</v>
      </c>
      <c r="G424" s="5" t="s">
        <v>798</v>
      </c>
    </row>
    <row r="425" spans="1:7" ht="28.8" hidden="1" outlineLevel="1" x14ac:dyDescent="0.3">
      <c r="A425" s="6"/>
      <c r="B425" s="26"/>
      <c r="C425" s="27"/>
      <c r="D425" s="27"/>
      <c r="E425" s="27"/>
      <c r="F425" s="28">
        <v>1080000</v>
      </c>
      <c r="G425" s="5" t="s">
        <v>907</v>
      </c>
    </row>
    <row r="426" spans="1:7" ht="72" hidden="1" outlineLevel="1" x14ac:dyDescent="0.3">
      <c r="A426" s="6"/>
      <c r="B426" s="26"/>
      <c r="C426" s="27"/>
      <c r="D426" s="27"/>
      <c r="E426" s="27"/>
      <c r="F426" s="28">
        <v>4449995</v>
      </c>
      <c r="G426" s="5" t="s">
        <v>797</v>
      </c>
    </row>
    <row r="427" spans="1:7" ht="28.8" hidden="1" outlineLevel="1" x14ac:dyDescent="0.3">
      <c r="A427" s="6"/>
      <c r="B427" s="26"/>
      <c r="C427" s="27"/>
      <c r="D427" s="27"/>
      <c r="E427" s="27">
        <v>5900000</v>
      </c>
      <c r="F427" s="28"/>
      <c r="G427" s="5" t="s">
        <v>717</v>
      </c>
    </row>
    <row r="428" spans="1:7" ht="28.8" hidden="1" outlineLevel="1" x14ac:dyDescent="0.3">
      <c r="A428" s="6"/>
      <c r="B428" s="26"/>
      <c r="C428" s="27" t="s">
        <v>859</v>
      </c>
      <c r="D428" s="27"/>
      <c r="E428" s="27"/>
      <c r="F428" s="28"/>
      <c r="G428" s="5" t="s">
        <v>369</v>
      </c>
    </row>
    <row r="429" spans="1:7" ht="28.8" hidden="1" outlineLevel="1" x14ac:dyDescent="0.3">
      <c r="A429" s="6"/>
      <c r="B429" s="26"/>
      <c r="C429" s="27" t="s">
        <v>908</v>
      </c>
      <c r="D429" s="27" t="s">
        <v>909</v>
      </c>
      <c r="E429" s="27"/>
      <c r="F429" s="28"/>
      <c r="G429" s="5" t="s">
        <v>910</v>
      </c>
    </row>
    <row r="430" spans="1:7" ht="28.8" hidden="1" outlineLevel="1" collapsed="1" x14ac:dyDescent="0.3">
      <c r="A430" s="6"/>
      <c r="B430" s="26"/>
      <c r="C430" s="27" t="s">
        <v>908</v>
      </c>
      <c r="D430" s="27" t="s">
        <v>911</v>
      </c>
      <c r="E430" s="27"/>
      <c r="F430" s="28"/>
      <c r="G430" s="5" t="s">
        <v>912</v>
      </c>
    </row>
    <row r="431" spans="1:7" ht="15.6" collapsed="1" x14ac:dyDescent="0.3">
      <c r="A431" s="12" t="s">
        <v>228</v>
      </c>
      <c r="B431" s="13">
        <f>COUNTA(G432:G432)</f>
        <v>1</v>
      </c>
      <c r="C431" s="14">
        <f>COUNTA(C432:C432)</f>
        <v>0</v>
      </c>
      <c r="D431" s="14">
        <f>COUNTA(D432:D432)</f>
        <v>0</v>
      </c>
      <c r="E431" s="14">
        <f>COUNTA(E432:E432)</f>
        <v>1</v>
      </c>
      <c r="F431" s="14">
        <f>COUNTA(F432:F432)</f>
        <v>0</v>
      </c>
      <c r="G431" s="5"/>
    </row>
    <row r="432" spans="1:7" ht="28.8" hidden="1" outlineLevel="1" x14ac:dyDescent="0.3">
      <c r="A432" s="6"/>
      <c r="B432" s="26"/>
      <c r="C432" s="27"/>
      <c r="D432" s="27"/>
      <c r="E432" s="27">
        <v>30000000</v>
      </c>
      <c r="F432" s="28"/>
      <c r="G432" s="5" t="s">
        <v>720</v>
      </c>
    </row>
    <row r="433" spans="1:7" ht="15.6" collapsed="1" x14ac:dyDescent="0.3">
      <c r="A433" s="12" t="s">
        <v>221</v>
      </c>
      <c r="B433" s="13">
        <f>COUNTA(G434:G434)</f>
        <v>1</v>
      </c>
      <c r="C433" s="14">
        <f>COUNTA(C434:C434)</f>
        <v>1</v>
      </c>
      <c r="D433" s="14">
        <f>COUNTA(D434:D434)</f>
        <v>0</v>
      </c>
      <c r="E433" s="14">
        <f>COUNTA(E434:E434)</f>
        <v>0</v>
      </c>
      <c r="F433" s="14">
        <f>COUNTA(F434:F434)</f>
        <v>0</v>
      </c>
      <c r="G433" s="5"/>
    </row>
    <row r="434" spans="1:7" ht="28.8" hidden="1" outlineLevel="1" x14ac:dyDescent="0.3">
      <c r="A434" s="6"/>
      <c r="B434" s="26"/>
      <c r="C434" s="27" t="s">
        <v>908</v>
      </c>
      <c r="D434" s="27"/>
      <c r="E434" s="27"/>
      <c r="F434" s="28"/>
      <c r="G434" s="5" t="s">
        <v>913</v>
      </c>
    </row>
    <row r="435" spans="1:7" ht="15.6" x14ac:dyDescent="0.3">
      <c r="A435" s="45" t="s">
        <v>914</v>
      </c>
      <c r="B435" s="45"/>
      <c r="C435" s="45"/>
      <c r="D435" s="45"/>
      <c r="E435" s="45"/>
      <c r="F435" s="45"/>
      <c r="G435" s="45"/>
    </row>
    <row r="436" spans="1:7" ht="15.6" collapsed="1" x14ac:dyDescent="0.3">
      <c r="A436" s="12" t="s">
        <v>228</v>
      </c>
      <c r="B436" s="13">
        <f>COUNTA(G437:G438)</f>
        <v>2</v>
      </c>
      <c r="C436" s="14">
        <f>COUNTA(C437:C438)</f>
        <v>0</v>
      </c>
      <c r="D436" s="14">
        <f>COUNTA(D437:D438)</f>
        <v>0</v>
      </c>
      <c r="E436" s="14">
        <f>COUNTA(E437:E438)</f>
        <v>2</v>
      </c>
      <c r="F436" s="14">
        <f>COUNTA(F437:F438)</f>
        <v>0</v>
      </c>
      <c r="G436" s="5"/>
    </row>
    <row r="437" spans="1:7" ht="43.2" hidden="1" outlineLevel="1" x14ac:dyDescent="0.3">
      <c r="A437" s="5"/>
      <c r="B437" s="26"/>
      <c r="C437" s="27"/>
      <c r="D437" s="27"/>
      <c r="E437" s="27">
        <v>520000</v>
      </c>
      <c r="F437" s="28"/>
      <c r="G437" s="5" t="s">
        <v>915</v>
      </c>
    </row>
    <row r="438" spans="1:7" ht="28.8" hidden="1" outlineLevel="1" x14ac:dyDescent="0.3">
      <c r="A438" s="6"/>
      <c r="B438" s="26"/>
      <c r="C438" s="27"/>
      <c r="D438" s="27"/>
      <c r="E438" s="27">
        <v>71000000</v>
      </c>
      <c r="F438" s="28"/>
      <c r="G438" s="5" t="s">
        <v>916</v>
      </c>
    </row>
    <row r="439" spans="1:7" ht="15.6" collapsed="1" x14ac:dyDescent="0.3">
      <c r="A439" s="12" t="s">
        <v>326</v>
      </c>
      <c r="B439" s="13">
        <f>COUNTA(G440:G446)</f>
        <v>6</v>
      </c>
      <c r="C439" s="14">
        <f>COUNTA(C440:C446)</f>
        <v>5</v>
      </c>
      <c r="D439" s="14">
        <f>COUNTA(D440:D446)</f>
        <v>1</v>
      </c>
      <c r="E439" s="14">
        <f>COUNTA(E440:E446)</f>
        <v>2</v>
      </c>
      <c r="F439" s="14">
        <f>COUNTA(F440:F446)</f>
        <v>2</v>
      </c>
      <c r="G439" s="5"/>
    </row>
    <row r="440" spans="1:7" ht="43.2" hidden="1" outlineLevel="1" x14ac:dyDescent="0.3">
      <c r="A440" s="6"/>
      <c r="B440" s="26"/>
      <c r="C440" s="27" t="s">
        <v>917</v>
      </c>
      <c r="D440" s="27"/>
      <c r="E440" s="27"/>
      <c r="F440" s="28"/>
      <c r="G440" s="5" t="s">
        <v>918</v>
      </c>
    </row>
    <row r="441" spans="1:7" ht="28.8" hidden="1" outlineLevel="1" x14ac:dyDescent="0.3">
      <c r="A441" s="6"/>
      <c r="B441" s="26"/>
      <c r="C441" s="27"/>
      <c r="D441" s="27"/>
      <c r="E441" s="27">
        <v>448000</v>
      </c>
      <c r="F441" s="28"/>
      <c r="G441" s="5" t="s">
        <v>919</v>
      </c>
    </row>
    <row r="442" spans="1:7" ht="28.8" hidden="1" outlineLevel="1" x14ac:dyDescent="0.3">
      <c r="A442" s="6"/>
      <c r="B442" s="26"/>
      <c r="C442" s="27" t="s">
        <v>920</v>
      </c>
      <c r="D442" s="27"/>
      <c r="E442" s="27"/>
      <c r="F442" s="28"/>
      <c r="G442" s="5" t="s">
        <v>363</v>
      </c>
    </row>
    <row r="443" spans="1:7" ht="28.8" hidden="1" outlineLevel="1" x14ac:dyDescent="0.3">
      <c r="A443" s="6"/>
      <c r="B443" s="26"/>
      <c r="C443" s="27" t="s">
        <v>920</v>
      </c>
      <c r="D443" s="27"/>
      <c r="E443" s="27"/>
      <c r="F443" s="28"/>
      <c r="G443" s="5" t="s">
        <v>365</v>
      </c>
    </row>
    <row r="444" spans="1:7" hidden="1" outlineLevel="1" x14ac:dyDescent="0.3">
      <c r="A444" s="6"/>
      <c r="B444" s="26"/>
      <c r="C444" s="27" t="s">
        <v>921</v>
      </c>
      <c r="D444" s="27"/>
      <c r="E444" s="27"/>
      <c r="F444" s="28"/>
      <c r="G444" s="5" t="s">
        <v>378</v>
      </c>
    </row>
    <row r="445" spans="1:7" ht="15.6" collapsed="1" x14ac:dyDescent="0.3">
      <c r="A445" s="12" t="s">
        <v>235</v>
      </c>
      <c r="B445" s="13">
        <f>COUNTA(G446:G450)</f>
        <v>5</v>
      </c>
      <c r="C445" s="14">
        <f>COUNTA(C446:C450)</f>
        <v>2</v>
      </c>
      <c r="D445" s="14">
        <f>COUNTA(D446:D450)</f>
        <v>0</v>
      </c>
      <c r="E445" s="14">
        <f>COUNTA(E446:E450)</f>
        <v>2</v>
      </c>
      <c r="F445" s="14">
        <f>COUNTA(F446:F450)</f>
        <v>1</v>
      </c>
      <c r="G445" s="16"/>
    </row>
    <row r="446" spans="1:7" hidden="1" outlineLevel="1" x14ac:dyDescent="0.3">
      <c r="A446" s="6"/>
      <c r="B446" s="26"/>
      <c r="C446" s="27"/>
      <c r="D446" s="27"/>
      <c r="E446" s="27"/>
      <c r="F446" s="28">
        <v>12500000</v>
      </c>
      <c r="G446" s="5" t="s">
        <v>189</v>
      </c>
    </row>
    <row r="447" spans="1:7" hidden="1" outlineLevel="1" x14ac:dyDescent="0.3">
      <c r="A447" s="6"/>
      <c r="B447" s="26"/>
      <c r="C447" s="27"/>
      <c r="D447" s="27"/>
      <c r="E447" s="27">
        <v>5250000</v>
      </c>
      <c r="F447" s="28"/>
      <c r="G447" s="5" t="s">
        <v>733</v>
      </c>
    </row>
    <row r="448" spans="1:7" hidden="1" outlineLevel="1" x14ac:dyDescent="0.3">
      <c r="A448" s="6"/>
      <c r="B448" s="26"/>
      <c r="C448" s="27"/>
      <c r="D448" s="27"/>
      <c r="E448" s="27">
        <v>7250000</v>
      </c>
      <c r="F448" s="28"/>
      <c r="G448" s="5" t="s">
        <v>732</v>
      </c>
    </row>
    <row r="449" spans="1:7" ht="28.8" hidden="1" outlineLevel="1" x14ac:dyDescent="0.3">
      <c r="A449" s="6"/>
      <c r="B449" s="26"/>
      <c r="C449" s="27" t="s">
        <v>922</v>
      </c>
      <c r="D449" s="27"/>
      <c r="E449" s="27"/>
      <c r="F449" s="28"/>
      <c r="G449" s="5" t="s">
        <v>198</v>
      </c>
    </row>
    <row r="450" spans="1:7" hidden="1" outlineLevel="1" x14ac:dyDescent="0.3">
      <c r="A450" s="6"/>
      <c r="B450" s="26"/>
      <c r="C450" s="27" t="s">
        <v>923</v>
      </c>
      <c r="D450" s="27"/>
      <c r="E450" s="27"/>
      <c r="F450" s="28"/>
      <c r="G450" s="5" t="s">
        <v>199</v>
      </c>
    </row>
    <row r="451" spans="1:7" ht="15.6" collapsed="1" x14ac:dyDescent="0.3">
      <c r="A451" s="12" t="s">
        <v>221</v>
      </c>
      <c r="B451" s="13">
        <f>COUNTA(G452:G452)</f>
        <v>1</v>
      </c>
      <c r="C451" s="14">
        <f>COUNTA(C452:C452)</f>
        <v>1</v>
      </c>
      <c r="D451" s="14">
        <f>COUNTA(D452:D452)</f>
        <v>0</v>
      </c>
      <c r="E451" s="14">
        <f>COUNTA(E452:E452)</f>
        <v>0</v>
      </c>
      <c r="F451" s="14">
        <f>COUNTA(F452:F452)</f>
        <v>0</v>
      </c>
      <c r="G451" s="5"/>
    </row>
    <row r="452" spans="1:7" ht="28.8" hidden="1" outlineLevel="1" x14ac:dyDescent="0.3">
      <c r="A452" s="6"/>
      <c r="B452" s="26"/>
      <c r="C452" s="27" t="s">
        <v>923</v>
      </c>
      <c r="D452" s="27"/>
      <c r="E452" s="27"/>
      <c r="F452" s="28"/>
      <c r="G452" s="5" t="s">
        <v>913</v>
      </c>
    </row>
    <row r="453" spans="1:7" ht="15.6" collapsed="1" x14ac:dyDescent="0.3">
      <c r="A453" s="12" t="s">
        <v>42</v>
      </c>
      <c r="B453" s="13">
        <f>COUNTA(G454:G469)</f>
        <v>16</v>
      </c>
      <c r="C453" s="14">
        <f>COUNTA(C454:C469)</f>
        <v>9</v>
      </c>
      <c r="D453" s="14">
        <f>COUNTA(D454:D469)</f>
        <v>8</v>
      </c>
      <c r="E453" s="14">
        <f>COUNTA(E454:E469)</f>
        <v>1</v>
      </c>
      <c r="F453" s="14">
        <f>COUNTA(F454:F469)</f>
        <v>0</v>
      </c>
      <c r="G453" s="16"/>
    </row>
    <row r="454" spans="1:7" ht="57.6" hidden="1" customHeight="1" outlineLevel="1" x14ac:dyDescent="0.3">
      <c r="C454" s="31" t="s">
        <v>924</v>
      </c>
      <c r="G454" s="33" t="s">
        <v>24</v>
      </c>
    </row>
    <row r="455" spans="1:7" ht="28.8" hidden="1" outlineLevel="1" x14ac:dyDescent="0.3">
      <c r="C455" s="31" t="s">
        <v>854</v>
      </c>
      <c r="G455" s="33" t="s">
        <v>53</v>
      </c>
    </row>
    <row r="456" spans="1:7" ht="28.8" hidden="1" outlineLevel="1" x14ac:dyDescent="0.3">
      <c r="C456" s="31" t="s">
        <v>855</v>
      </c>
      <c r="G456" s="33" t="s">
        <v>61</v>
      </c>
    </row>
    <row r="457" spans="1:7" hidden="1" outlineLevel="1" x14ac:dyDescent="0.3">
      <c r="C457" s="31" t="s">
        <v>924</v>
      </c>
      <c r="G457" s="33" t="s">
        <v>64</v>
      </c>
    </row>
    <row r="458" spans="1:7" hidden="1" outlineLevel="1" x14ac:dyDescent="0.3">
      <c r="C458" s="31" t="s">
        <v>924</v>
      </c>
      <c r="G458" s="33" t="s">
        <v>68</v>
      </c>
    </row>
    <row r="459" spans="1:7" hidden="1" outlineLevel="1" x14ac:dyDescent="0.3">
      <c r="C459" s="31" t="s">
        <v>854</v>
      </c>
      <c r="G459" s="33" t="s">
        <v>69</v>
      </c>
    </row>
    <row r="460" spans="1:7" ht="28.8" hidden="1" outlineLevel="1" x14ac:dyDescent="0.3">
      <c r="C460" s="31" t="s">
        <v>924</v>
      </c>
      <c r="G460" s="33" t="s">
        <v>74</v>
      </c>
    </row>
    <row r="461" spans="1:7" ht="43.2" hidden="1" outlineLevel="1" x14ac:dyDescent="0.3">
      <c r="C461" s="31" t="s">
        <v>854</v>
      </c>
      <c r="D461" s="31" t="s">
        <v>925</v>
      </c>
      <c r="G461" s="33" t="s">
        <v>94</v>
      </c>
    </row>
    <row r="462" spans="1:7" ht="43.2" hidden="1" outlineLevel="1" x14ac:dyDescent="0.3">
      <c r="C462" s="31" t="s">
        <v>854</v>
      </c>
      <c r="D462" s="31" t="s">
        <v>926</v>
      </c>
      <c r="G462" s="33" t="s">
        <v>52</v>
      </c>
    </row>
    <row r="463" spans="1:7" ht="43.2" hidden="1" outlineLevel="1" x14ac:dyDescent="0.3">
      <c r="D463" s="31" t="s">
        <v>927</v>
      </c>
      <c r="G463" s="33" t="s">
        <v>65</v>
      </c>
    </row>
    <row r="464" spans="1:7" ht="43.2" hidden="1" outlineLevel="1" x14ac:dyDescent="0.3">
      <c r="D464" s="31" t="s">
        <v>928</v>
      </c>
      <c r="G464" s="33" t="s">
        <v>66</v>
      </c>
    </row>
    <row r="465" spans="4:7" ht="43.2" hidden="1" outlineLevel="1" x14ac:dyDescent="0.3">
      <c r="D465" s="31" t="s">
        <v>929</v>
      </c>
      <c r="G465" s="33" t="s">
        <v>78</v>
      </c>
    </row>
    <row r="466" spans="4:7" ht="28.8" hidden="1" outlineLevel="1" x14ac:dyDescent="0.3">
      <c r="D466" s="31" t="s">
        <v>930</v>
      </c>
      <c r="G466" s="33" t="s">
        <v>80</v>
      </c>
    </row>
    <row r="467" spans="4:7" ht="28.8" hidden="1" outlineLevel="1" x14ac:dyDescent="0.3">
      <c r="D467" s="31" t="s">
        <v>931</v>
      </c>
      <c r="G467" s="33" t="s">
        <v>17</v>
      </c>
    </row>
    <row r="468" spans="4:7" ht="28.8" hidden="1" outlineLevel="1" x14ac:dyDescent="0.3">
      <c r="D468" s="31" t="s">
        <v>932</v>
      </c>
      <c r="G468" s="33" t="s">
        <v>18</v>
      </c>
    </row>
    <row r="469" spans="4:7" ht="28.8" hidden="1" outlineLevel="1" x14ac:dyDescent="0.3">
      <c r="E469" s="31">
        <v>10779776</v>
      </c>
      <c r="G469" s="33" t="s">
        <v>738</v>
      </c>
    </row>
  </sheetData>
  <autoFilter ref="A2:G350" xr:uid="{B71C2957-BBD9-4F8F-B40E-B1356D62E1B3}"/>
  <dataConsolidate/>
  <mergeCells count="11">
    <mergeCell ref="A116:G116"/>
    <mergeCell ref="A1:G1"/>
    <mergeCell ref="A3:G3"/>
    <mergeCell ref="A10:G10"/>
    <mergeCell ref="A53:G53"/>
    <mergeCell ref="A98:G98"/>
    <mergeCell ref="A175:G175"/>
    <mergeCell ref="A204:G204"/>
    <mergeCell ref="A257:G257"/>
    <mergeCell ref="A351:G351"/>
    <mergeCell ref="A435:G435"/>
  </mergeCells>
  <conditionalFormatting sqref="B1:B1048576">
    <cfRule type="notContainsBlanks" dxfId="4" priority="2">
      <formula>LEN(TRIM(B1))&gt;0</formula>
    </cfRule>
  </conditionalFormatting>
  <conditionalFormatting sqref="G3:G444 G446:G450 G452 G454:G999">
    <cfRule type="duplicateValues" dxfId="3" priority="7"/>
  </conditionalFormatting>
  <conditionalFormatting sqref="G445">
    <cfRule type="duplicateValues" dxfId="2" priority="5"/>
  </conditionalFormatting>
  <conditionalFormatting sqref="G451">
    <cfRule type="duplicateValues" dxfId="1" priority="3"/>
  </conditionalFormatting>
  <conditionalFormatting sqref="G453">
    <cfRule type="duplicateValues" dxfId="0" priority="1"/>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План</vt:lpstr>
      <vt:lpstr>Статистика изменений</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Жакатаев Алтай Амирханович</dc:creator>
  <cp:lastModifiedBy>Алиев Мурат Берикович</cp:lastModifiedBy>
  <cp:lastPrinted>2024-01-12T08:12:07Z</cp:lastPrinted>
  <dcterms:created xsi:type="dcterms:W3CDTF">2015-06-05T18:19:34Z</dcterms:created>
  <dcterms:modified xsi:type="dcterms:W3CDTF">2024-11-29T09:15:52Z</dcterms:modified>
</cp:coreProperties>
</file>